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G:\MISSIONS_COMMUNES\MARCHES_PUBLICS\Impressions\2026-2030\2-Cahier des charges\"/>
    </mc:Choice>
  </mc:AlternateContent>
  <xr:revisionPtr revIDLastSave="0" documentId="13_ncr:1_{6E70D1C3-FA96-4D9A-A2D8-6EAE4FF0506D}" xr6:coauthVersionLast="47" xr6:coauthVersionMax="47" xr10:uidLastSave="{00000000-0000-0000-0000-000000000000}"/>
  <bookViews>
    <workbookView xWindow="28680" yWindow="-120" windowWidth="29040" windowHeight="17520" tabRatio="872" firstSheet="1" activeTab="14" xr2:uid="{00000000-000D-0000-FFFF-FFFF00000000}"/>
  </bookViews>
  <sheets>
    <sheet name="BPU" sheetId="16" r:id="rId1"/>
    <sheet name="Devis n° 1" sheetId="18" r:id="rId2"/>
    <sheet name="Devis n° 2" sheetId="24" r:id="rId3"/>
    <sheet name="Devis n° 3" sheetId="25" r:id="rId4"/>
    <sheet name="Devis n° 4" sheetId="26" r:id="rId5"/>
    <sheet name="Devis n° 5" sheetId="27" r:id="rId6"/>
    <sheet name="Devis n° 6" sheetId="28" r:id="rId7"/>
    <sheet name="Devis n°7" sheetId="36" r:id="rId8"/>
    <sheet name="Devis n° 8" sheetId="30" r:id="rId9"/>
    <sheet name="Retirage devis n°9" sheetId="31" r:id="rId10"/>
    <sheet name="Retirage devis n°10" sheetId="39" r:id="rId11"/>
    <sheet name="Retirage devis n°11" sheetId="40" r:id="rId12"/>
    <sheet name="retirage devis n° 12" sheetId="33" r:id="rId13"/>
    <sheet name="Devis n° 13" sheetId="34" r:id="rId14"/>
    <sheet name="Récapitulatif devis" sheetId="19" r:id="rId15"/>
  </sheets>
  <definedNames>
    <definedName name="_Toc75442216" localSheetId="14">'Récapitulatif devis'!$B$24</definedName>
    <definedName name="_xlnm.Print_Titles" localSheetId="0">BPU!$1:$6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36" l="1"/>
  <c r="D16" i="19" s="1"/>
  <c r="E29" i="28"/>
  <c r="D28" i="36" l="1"/>
  <c r="D26" i="36"/>
  <c r="B3" i="34"/>
  <c r="B3" i="33"/>
  <c r="B3" i="40"/>
  <c r="B3" i="39"/>
  <c r="B3" i="31"/>
  <c r="B3" i="30"/>
  <c r="B3" i="36"/>
  <c r="B3" i="28"/>
  <c r="B3" i="27"/>
  <c r="B3" i="26"/>
  <c r="B3" i="25"/>
  <c r="B3" i="24"/>
  <c r="B3" i="18"/>
  <c r="B14" i="18" l="1"/>
  <c r="B15" i="18"/>
  <c r="E28" i="36"/>
  <c r="E27" i="24"/>
  <c r="B10" i="18" l="1"/>
  <c r="F40" i="16" l="1"/>
  <c r="F19" i="16"/>
  <c r="B35" i="40" l="1"/>
  <c r="B34" i="40"/>
  <c r="B33" i="40"/>
  <c r="B32" i="40"/>
  <c r="D26" i="40"/>
  <c r="B26" i="40"/>
  <c r="E26" i="40" s="1"/>
  <c r="D25" i="40"/>
  <c r="B25" i="40"/>
  <c r="E25" i="40" s="1"/>
  <c r="D24" i="40"/>
  <c r="D23" i="40"/>
  <c r="B23" i="40"/>
  <c r="D22" i="40"/>
  <c r="B22" i="40"/>
  <c r="D21" i="40"/>
  <c r="B21" i="40"/>
  <c r="D20" i="40"/>
  <c r="B20" i="40"/>
  <c r="B15" i="40"/>
  <c r="E15" i="40" s="1"/>
  <c r="B14" i="40"/>
  <c r="E14" i="40" s="1"/>
  <c r="B13" i="40"/>
  <c r="E13" i="40" s="1"/>
  <c r="B12" i="40"/>
  <c r="E12" i="40" s="1"/>
  <c r="B11" i="40"/>
  <c r="E11" i="40" s="1"/>
  <c r="B10" i="40"/>
  <c r="E10" i="40" s="1"/>
  <c r="B35" i="39"/>
  <c r="B34" i="39"/>
  <c r="B33" i="39"/>
  <c r="B32" i="39"/>
  <c r="D26" i="39"/>
  <c r="B26" i="39"/>
  <c r="D25" i="39"/>
  <c r="B25" i="39"/>
  <c r="D24" i="39"/>
  <c r="D23" i="39"/>
  <c r="B23" i="39"/>
  <c r="E23" i="39" s="1"/>
  <c r="D22" i="39"/>
  <c r="B22" i="39"/>
  <c r="E22" i="39" s="1"/>
  <c r="D21" i="39"/>
  <c r="B21" i="39"/>
  <c r="D20" i="39"/>
  <c r="B20" i="39"/>
  <c r="E20" i="39" s="1"/>
  <c r="B15" i="39"/>
  <c r="E15" i="39" s="1"/>
  <c r="B14" i="39"/>
  <c r="E14" i="39" s="1"/>
  <c r="B13" i="39"/>
  <c r="E13" i="39" s="1"/>
  <c r="B12" i="39"/>
  <c r="E12" i="39" s="1"/>
  <c r="B11" i="39"/>
  <c r="E11" i="39" s="1"/>
  <c r="B10" i="39"/>
  <c r="E10" i="39" s="1"/>
  <c r="B14" i="33"/>
  <c r="E14" i="33" s="1"/>
  <c r="B14" i="31"/>
  <c r="E14" i="31" s="1"/>
  <c r="B14" i="30"/>
  <c r="E14" i="30" s="1"/>
  <c r="B14" i="36"/>
  <c r="E14" i="36" s="1"/>
  <c r="B14" i="28"/>
  <c r="E14" i="28" s="1"/>
  <c r="B14" i="27"/>
  <c r="E14" i="27" s="1"/>
  <c r="B14" i="26"/>
  <c r="E14" i="26" s="1"/>
  <c r="B14" i="25"/>
  <c r="E14" i="25" s="1"/>
  <c r="E15" i="18"/>
  <c r="B14" i="24"/>
  <c r="E14" i="24" s="1"/>
  <c r="F18" i="16"/>
  <c r="E22" i="40" l="1"/>
  <c r="E25" i="39"/>
  <c r="E21" i="40"/>
  <c r="E16" i="40"/>
  <c r="E16" i="39"/>
  <c r="E21" i="39"/>
  <c r="E27" i="39" s="1"/>
  <c r="E20" i="40"/>
  <c r="E23" i="40"/>
  <c r="E26" i="39"/>
  <c r="E27" i="40" l="1"/>
  <c r="E29" i="40" s="1"/>
  <c r="E29" i="39"/>
  <c r="E33" i="39" s="1"/>
  <c r="D24" i="19"/>
  <c r="F24" i="19" s="1"/>
  <c r="E32" i="39"/>
  <c r="E35" i="39"/>
  <c r="B37" i="36"/>
  <c r="B36" i="36"/>
  <c r="B35" i="36"/>
  <c r="B34" i="36"/>
  <c r="B26" i="36"/>
  <c r="D25" i="36"/>
  <c r="B25" i="36"/>
  <c r="D24" i="36"/>
  <c r="D23" i="36"/>
  <c r="B23" i="36"/>
  <c r="D22" i="36"/>
  <c r="B22" i="36"/>
  <c r="D21" i="36"/>
  <c r="B21" i="36"/>
  <c r="D20" i="36"/>
  <c r="B20" i="36"/>
  <c r="B15" i="36"/>
  <c r="E15" i="36" s="1"/>
  <c r="B13" i="36"/>
  <c r="E13" i="36" s="1"/>
  <c r="B12" i="36"/>
  <c r="E12" i="36" s="1"/>
  <c r="B11" i="36"/>
  <c r="E11" i="36" s="1"/>
  <c r="B10" i="36"/>
  <c r="E10" i="36" s="1"/>
  <c r="B12" i="28"/>
  <c r="E34" i="39" l="1"/>
  <c r="E32" i="40"/>
  <c r="E34" i="40"/>
  <c r="E35" i="40"/>
  <c r="D25" i="19"/>
  <c r="F25" i="19" s="1"/>
  <c r="E33" i="40"/>
  <c r="E36" i="40" s="1"/>
  <c r="E36" i="39"/>
  <c r="E22" i="36"/>
  <c r="E16" i="36"/>
  <c r="E25" i="36"/>
  <c r="E23" i="36"/>
  <c r="E26" i="36"/>
  <c r="E20" i="36"/>
  <c r="E21" i="36"/>
  <c r="E29" i="36" l="1"/>
  <c r="E35" i="36" s="1"/>
  <c r="D34" i="19"/>
  <c r="F34" i="19" s="1"/>
  <c r="D33" i="19"/>
  <c r="F33" i="19" s="1"/>
  <c r="D32" i="19"/>
  <c r="F32" i="19" s="1"/>
  <c r="D31" i="19"/>
  <c r="F31" i="19" s="1"/>
  <c r="B15" i="34"/>
  <c r="F48" i="16"/>
  <c r="F49" i="16"/>
  <c r="D15" i="34"/>
  <c r="B10" i="34"/>
  <c r="E10" i="34" s="1"/>
  <c r="E11" i="34" s="1"/>
  <c r="B35" i="33"/>
  <c r="B34" i="33"/>
  <c r="B33" i="33"/>
  <c r="B32" i="33"/>
  <c r="D26" i="33"/>
  <c r="B26" i="33"/>
  <c r="D25" i="33"/>
  <c r="B25" i="33"/>
  <c r="D24" i="33"/>
  <c r="D23" i="33"/>
  <c r="B23" i="33"/>
  <c r="D22" i="33"/>
  <c r="B22" i="33"/>
  <c r="D21" i="33"/>
  <c r="B21" i="33"/>
  <c r="D20" i="33"/>
  <c r="B20" i="33"/>
  <c r="B15" i="33"/>
  <c r="E15" i="33" s="1"/>
  <c r="B13" i="33"/>
  <c r="E13" i="33" s="1"/>
  <c r="B12" i="33"/>
  <c r="E12" i="33" s="1"/>
  <c r="B11" i="33"/>
  <c r="E11" i="33" s="1"/>
  <c r="B10" i="33"/>
  <c r="E10" i="33" s="1"/>
  <c r="B35" i="31"/>
  <c r="B34" i="31"/>
  <c r="B33" i="31"/>
  <c r="B32" i="31"/>
  <c r="D26" i="31"/>
  <c r="B26" i="31"/>
  <c r="D25" i="31"/>
  <c r="B25" i="31"/>
  <c r="D24" i="31"/>
  <c r="D23" i="31"/>
  <c r="B23" i="31"/>
  <c r="D22" i="31"/>
  <c r="B22" i="31"/>
  <c r="D21" i="31"/>
  <c r="B21" i="31"/>
  <c r="D20" i="31"/>
  <c r="B20" i="31"/>
  <c r="E20" i="31" s="1"/>
  <c r="B15" i="31"/>
  <c r="E15" i="31" s="1"/>
  <c r="B13" i="31"/>
  <c r="E13" i="31" s="1"/>
  <c r="B12" i="31"/>
  <c r="E12" i="31" s="1"/>
  <c r="B11" i="31"/>
  <c r="E11" i="31" s="1"/>
  <c r="B10" i="31"/>
  <c r="E10" i="31" s="1"/>
  <c r="B35" i="30"/>
  <c r="B34" i="30"/>
  <c r="B33" i="30"/>
  <c r="B32" i="30"/>
  <c r="D26" i="30"/>
  <c r="B26" i="30"/>
  <c r="D25" i="30"/>
  <c r="B25" i="30"/>
  <c r="D24" i="30"/>
  <c r="D23" i="30"/>
  <c r="B23" i="30"/>
  <c r="D22" i="30"/>
  <c r="B22" i="30"/>
  <c r="D21" i="30"/>
  <c r="B21" i="30"/>
  <c r="D20" i="30"/>
  <c r="B20" i="30"/>
  <c r="B15" i="30"/>
  <c r="E15" i="30" s="1"/>
  <c r="B13" i="30"/>
  <c r="E13" i="30" s="1"/>
  <c r="B12" i="30"/>
  <c r="E12" i="30" s="1"/>
  <c r="B11" i="30"/>
  <c r="E11" i="30" s="1"/>
  <c r="B10" i="30"/>
  <c r="E10" i="30" s="1"/>
  <c r="B35" i="28"/>
  <c r="B34" i="28"/>
  <c r="B33" i="28"/>
  <c r="B32" i="28"/>
  <c r="D26" i="28"/>
  <c r="B26" i="28"/>
  <c r="D25" i="28"/>
  <c r="B25" i="28"/>
  <c r="D24" i="28"/>
  <c r="D23" i="28"/>
  <c r="B23" i="28"/>
  <c r="D22" i="28"/>
  <c r="B22" i="28"/>
  <c r="D21" i="28"/>
  <c r="B21" i="28"/>
  <c r="D20" i="28"/>
  <c r="B20" i="28"/>
  <c r="E20" i="28" s="1"/>
  <c r="B15" i="28"/>
  <c r="E15" i="28" s="1"/>
  <c r="B13" i="28"/>
  <c r="E13" i="28" s="1"/>
  <c r="E12" i="28"/>
  <c r="B11" i="28"/>
  <c r="E11" i="28" s="1"/>
  <c r="B10" i="28"/>
  <c r="E10" i="28" s="1"/>
  <c r="B35" i="27"/>
  <c r="B34" i="27"/>
  <c r="B33" i="27"/>
  <c r="B32" i="27"/>
  <c r="D26" i="27"/>
  <c r="B26" i="27"/>
  <c r="D25" i="27"/>
  <c r="B25" i="27"/>
  <c r="D24" i="27"/>
  <c r="D23" i="27"/>
  <c r="B23" i="27"/>
  <c r="D22" i="27"/>
  <c r="B22" i="27"/>
  <c r="D21" i="27"/>
  <c r="B21" i="27"/>
  <c r="D20" i="27"/>
  <c r="B20" i="27"/>
  <c r="B15" i="27"/>
  <c r="E15" i="27" s="1"/>
  <c r="B13" i="27"/>
  <c r="E13" i="27" s="1"/>
  <c r="B12" i="27"/>
  <c r="E12" i="27" s="1"/>
  <c r="B11" i="27"/>
  <c r="E11" i="27" s="1"/>
  <c r="B10" i="27"/>
  <c r="E10" i="27" s="1"/>
  <c r="B35" i="26"/>
  <c r="B34" i="26"/>
  <c r="B33" i="26"/>
  <c r="B32" i="26"/>
  <c r="D26" i="26"/>
  <c r="B26" i="26"/>
  <c r="D25" i="26"/>
  <c r="B25" i="26"/>
  <c r="D23" i="26"/>
  <c r="B23" i="26"/>
  <c r="D22" i="26"/>
  <c r="B22" i="26"/>
  <c r="D21" i="26"/>
  <c r="B21" i="26"/>
  <c r="D20" i="26"/>
  <c r="B20" i="26"/>
  <c r="B15" i="26"/>
  <c r="E15" i="26" s="1"/>
  <c r="B13" i="26"/>
  <c r="E13" i="26" s="1"/>
  <c r="B12" i="26"/>
  <c r="E12" i="26" s="1"/>
  <c r="B11" i="26"/>
  <c r="E11" i="26" s="1"/>
  <c r="B10" i="26"/>
  <c r="E10" i="26" s="1"/>
  <c r="B35" i="25"/>
  <c r="B34" i="25"/>
  <c r="B33" i="25"/>
  <c r="B32" i="25"/>
  <c r="D26" i="25"/>
  <c r="B26" i="25"/>
  <c r="D25" i="25"/>
  <c r="B25" i="25"/>
  <c r="D24" i="25"/>
  <c r="D23" i="25"/>
  <c r="B23" i="25"/>
  <c r="D22" i="25"/>
  <c r="B22" i="25"/>
  <c r="D21" i="25"/>
  <c r="B21" i="25"/>
  <c r="D20" i="25"/>
  <c r="B20" i="25"/>
  <c r="B15" i="25"/>
  <c r="E15" i="25" s="1"/>
  <c r="B13" i="25"/>
  <c r="E13" i="25" s="1"/>
  <c r="B12" i="25"/>
  <c r="E12" i="25" s="1"/>
  <c r="B11" i="25"/>
  <c r="E11" i="25" s="1"/>
  <c r="B10" i="25"/>
  <c r="E10" i="25" s="1"/>
  <c r="B35" i="24"/>
  <c r="B34" i="24"/>
  <c r="B33" i="24"/>
  <c r="B32" i="24"/>
  <c r="D26" i="24"/>
  <c r="B26" i="24"/>
  <c r="D25" i="24"/>
  <c r="B25" i="24"/>
  <c r="D24" i="24"/>
  <c r="D23" i="24"/>
  <c r="B23" i="24"/>
  <c r="E23" i="24" s="1"/>
  <c r="D22" i="24"/>
  <c r="B22" i="24"/>
  <c r="D21" i="24"/>
  <c r="B21" i="24"/>
  <c r="D20" i="24"/>
  <c r="B20" i="24"/>
  <c r="B15" i="24"/>
  <c r="E15" i="24" s="1"/>
  <c r="B13" i="24"/>
  <c r="E13" i="24" s="1"/>
  <c r="B12" i="24"/>
  <c r="E12" i="24" s="1"/>
  <c r="B11" i="24"/>
  <c r="E11" i="24" s="1"/>
  <c r="B10" i="24"/>
  <c r="E10" i="24" s="1"/>
  <c r="B3" i="19"/>
  <c r="E23" i="30" l="1"/>
  <c r="E15" i="34"/>
  <c r="E17" i="34" s="1"/>
  <c r="E26" i="33"/>
  <c r="E34" i="36"/>
  <c r="E36" i="36"/>
  <c r="E21" i="27"/>
  <c r="E20" i="25"/>
  <c r="E37" i="36"/>
  <c r="E23" i="28"/>
  <c r="E20" i="27"/>
  <c r="E23" i="25"/>
  <c r="E25" i="24"/>
  <c r="E22" i="33"/>
  <c r="E25" i="30"/>
  <c r="E25" i="28"/>
  <c r="E26" i="27"/>
  <c r="E25" i="26"/>
  <c r="E25" i="25"/>
  <c r="E26" i="28"/>
  <c r="E25" i="31"/>
  <c r="E25" i="33"/>
  <c r="E22" i="31"/>
  <c r="E21" i="24"/>
  <c r="E26" i="30"/>
  <c r="E26" i="24"/>
  <c r="E25" i="27"/>
  <c r="E21" i="26"/>
  <c r="E16" i="25"/>
  <c r="E20" i="30"/>
  <c r="E21" i="28"/>
  <c r="E27" i="28" s="1"/>
  <c r="E21" i="25"/>
  <c r="E16" i="27"/>
  <c r="E21" i="31"/>
  <c r="E21" i="33"/>
  <c r="E16" i="24"/>
  <c r="E26" i="25"/>
  <c r="E16" i="26"/>
  <c r="E22" i="26"/>
  <c r="E21" i="30"/>
  <c r="E26" i="31"/>
  <c r="E20" i="24"/>
  <c r="E26" i="26"/>
  <c r="E23" i="27"/>
  <c r="E16" i="30"/>
  <c r="E20" i="33"/>
  <c r="E23" i="33"/>
  <c r="E16" i="33"/>
  <c r="E23" i="31"/>
  <c r="E16" i="31"/>
  <c r="E22" i="30"/>
  <c r="E22" i="28"/>
  <c r="E22" i="27"/>
  <c r="E23" i="26"/>
  <c r="E20" i="26"/>
  <c r="E27" i="26" s="1"/>
  <c r="E16" i="28"/>
  <c r="E22" i="25"/>
  <c r="E22" i="24"/>
  <c r="E27" i="30" l="1"/>
  <c r="E27" i="27"/>
  <c r="E29" i="27" s="1"/>
  <c r="D13" i="19" s="1"/>
  <c r="F13" i="19" s="1"/>
  <c r="E27" i="25"/>
  <c r="E29" i="25" s="1"/>
  <c r="D10" i="19" s="1"/>
  <c r="F10" i="19" s="1"/>
  <c r="E27" i="31"/>
  <c r="E29" i="31" s="1"/>
  <c r="D23" i="19" s="1"/>
  <c r="F23" i="19" s="1"/>
  <c r="E27" i="33"/>
  <c r="E29" i="33" s="1"/>
  <c r="D26" i="19" s="1"/>
  <c r="F26" i="19" s="1"/>
  <c r="E38" i="36"/>
  <c r="E29" i="30"/>
  <c r="D17" i="19" s="1"/>
  <c r="F17" i="19" s="1"/>
  <c r="E32" i="28"/>
  <c r="E29" i="24"/>
  <c r="D9" i="19" s="1"/>
  <c r="F9" i="19" s="1"/>
  <c r="E29" i="26"/>
  <c r="D12" i="19" s="1"/>
  <c r="F12" i="19" s="1"/>
  <c r="E19" i="34"/>
  <c r="D28" i="19" s="1"/>
  <c r="F28" i="19" s="1"/>
  <c r="E35" i="30" l="1"/>
  <c r="E33" i="30"/>
  <c r="E32" i="30"/>
  <c r="E34" i="30"/>
  <c r="E35" i="27"/>
  <c r="E33" i="26"/>
  <c r="E35" i="26"/>
  <c r="E34" i="25"/>
  <c r="E33" i="25"/>
  <c r="E35" i="25"/>
  <c r="E32" i="25"/>
  <c r="E32" i="24"/>
  <c r="E34" i="24"/>
  <c r="E33" i="24"/>
  <c r="E35" i="24"/>
  <c r="E32" i="27"/>
  <c r="E33" i="27"/>
  <c r="E32" i="33"/>
  <c r="E32" i="26"/>
  <c r="E34" i="26"/>
  <c r="E34" i="27"/>
  <c r="E34" i="33"/>
  <c r="E35" i="28"/>
  <c r="D15" i="19"/>
  <c r="F15" i="19" s="1"/>
  <c r="E33" i="33"/>
  <c r="E35" i="33"/>
  <c r="E35" i="31"/>
  <c r="E33" i="31"/>
  <c r="E34" i="31"/>
  <c r="E32" i="31"/>
  <c r="E34" i="28"/>
  <c r="E33" i="28"/>
  <c r="D26" i="18"/>
  <c r="D25" i="18"/>
  <c r="D21" i="18"/>
  <c r="D22" i="18"/>
  <c r="D23" i="18"/>
  <c r="D20" i="18"/>
  <c r="E36" i="24" l="1"/>
  <c r="D19" i="19" s="1"/>
  <c r="F19" i="19" s="1"/>
  <c r="E36" i="30"/>
  <c r="E36" i="33"/>
  <c r="E36" i="27"/>
  <c r="E36" i="26"/>
  <c r="D20" i="19" s="1"/>
  <c r="F20" i="19" s="1"/>
  <c r="E36" i="28"/>
  <c r="D21" i="19" s="1"/>
  <c r="F21" i="19" s="1"/>
  <c r="E36" i="31"/>
  <c r="D24" i="18"/>
  <c r="B32" i="18"/>
  <c r="B33" i="18"/>
  <c r="B34" i="18"/>
  <c r="B35" i="18"/>
  <c r="B25" i="18"/>
  <c r="E25" i="18" s="1"/>
  <c r="B26" i="18"/>
  <c r="E26" i="18" s="1"/>
  <c r="B20" i="18"/>
  <c r="E20" i="18" s="1"/>
  <c r="B21" i="18"/>
  <c r="E21" i="18" s="1"/>
  <c r="B22" i="18"/>
  <c r="E22" i="18" s="1"/>
  <c r="B23" i="18"/>
  <c r="E23" i="18" s="1"/>
  <c r="E10" i="18"/>
  <c r="B11" i="18"/>
  <c r="E11" i="18" s="1"/>
  <c r="B12" i="18"/>
  <c r="E12" i="18" s="1"/>
  <c r="B13" i="18"/>
  <c r="E13" i="18" s="1"/>
  <c r="E14" i="18"/>
  <c r="E27" i="18" l="1"/>
  <c r="E16" i="18"/>
  <c r="E29" i="18" l="1"/>
  <c r="F54" i="16"/>
  <c r="F37" i="16"/>
  <c r="D8" i="19" l="1"/>
  <c r="F8" i="19" s="1"/>
  <c r="F36" i="19" s="1"/>
  <c r="E33" i="18"/>
  <c r="E34" i="18"/>
  <c r="E32" i="18"/>
  <c r="E35" i="18"/>
  <c r="F20" i="16"/>
  <c r="E36" i="18" l="1"/>
  <c r="F65" i="16"/>
  <c r="F53" i="16"/>
  <c r="F52" i="16"/>
  <c r="F46" i="16"/>
  <c r="F45" i="16"/>
  <c r="F44" i="16"/>
  <c r="F43" i="16"/>
  <c r="F36" i="16"/>
  <c r="F35" i="16"/>
  <c r="F32" i="16"/>
  <c r="F31" i="16"/>
  <c r="F30" i="16"/>
  <c r="F29" i="16"/>
  <c r="F17" i="16"/>
  <c r="F16" i="16"/>
  <c r="F15" i="16"/>
  <c r="F10" i="16"/>
  <c r="F14" i="16"/>
</calcChain>
</file>

<file path=xl/sharedStrings.xml><?xml version="1.0" encoding="utf-8"?>
<sst xmlns="http://schemas.openxmlformats.org/spreadsheetml/2006/main" count="620" uniqueCount="164">
  <si>
    <t>Prestation</t>
  </si>
  <si>
    <t>Caractéristiques de la prestation demandée</t>
  </si>
  <si>
    <t xml:space="preserve">Prix forfaitaire de la prestation </t>
  </si>
  <si>
    <t>La page</t>
  </si>
  <si>
    <t>La couverture</t>
  </si>
  <si>
    <t>Majoration de prix exprimée en pourcentage</t>
  </si>
  <si>
    <t>Prix unitaire en euros HT</t>
  </si>
  <si>
    <t>Prix unitaire en euros TTC (TVA à 20 %)</t>
  </si>
  <si>
    <t>Unité</t>
  </si>
  <si>
    <t>Enrichissement simple de la couverture</t>
  </si>
  <si>
    <t>Composition classique de la couverture</t>
  </si>
  <si>
    <t>Composition complète de la couverture</t>
  </si>
  <si>
    <t>Travail de préparation de traitement des fichiers des couvertures visant à optimiser les prix et délais de traitement des fichiers</t>
  </si>
  <si>
    <t>Travaux au format 16 x 24 cm</t>
  </si>
  <si>
    <t>Pages intérieures imprimées en noir sur du papier offset 80 g blanc</t>
  </si>
  <si>
    <t>Pages intérieures imprimées en noir sur du papier offset 80 g de couleur (crème, bleu, jaune, etc.)</t>
  </si>
  <si>
    <t>Pages intérieures</t>
  </si>
  <si>
    <t>Couvertures</t>
  </si>
  <si>
    <t>Couverture imprimée en noir sur du papier 200 g couché brillant</t>
  </si>
  <si>
    <t>Couverture imprimée en quadrichromie sur du papier 200 g couché brillant</t>
  </si>
  <si>
    <t>Travaux au format A4</t>
  </si>
  <si>
    <t>L'unité</t>
  </si>
  <si>
    <t>Archivages des fichiers remis au Sénat</t>
  </si>
  <si>
    <t xml:space="preserve">Remise du support </t>
  </si>
  <si>
    <t>Prix unitaire</t>
  </si>
  <si>
    <t>Transmission d'un BAT supplémentaire à la demande du Sénat au-delà de trois BAT</t>
  </si>
  <si>
    <t>Prix unitaire par BAT supplémentaire</t>
  </si>
  <si>
    <t>Indication du temps estimé, du tarif horaire en euros HT correspondant et de la nature de l'intervenant (par ex. 30 minutes de PAO à 60 euros HT de l'heure) permettant de comprendre le prix proposé</t>
  </si>
  <si>
    <t>Pages intérieures imprimées en quadrichromie sur du papier offset 80 g blanc</t>
  </si>
  <si>
    <t>Pages intérieures imprimées en quadrichromie sur du papier offset 80 g de couleur (crème, bleu, jaune, etc.)</t>
  </si>
  <si>
    <t>Pages intérieures imprimées en quadrichromie sur du papier offset 80 g</t>
  </si>
  <si>
    <t>Surcoût pour un document à livrer à J+1 pour lequel le bon de commande est transmis après 23 heures le jour J</t>
  </si>
  <si>
    <t xml:space="preserve">Surcoût pour un document à livrer à J+1 pour lequel le bon de commande est transmis un samedi, un dimanche ou un jour férié </t>
  </si>
  <si>
    <t>Surcoût pour un document à livrer un samedi, dimanche ou jour férié</t>
  </si>
  <si>
    <t>Surcoût pour un rapport d'information à livrer à J+1</t>
  </si>
  <si>
    <t>Prix unitaire pour une impression numérique à un exemplaire sur le papier du tirage
(cf. 7.2 du CCTP)</t>
  </si>
  <si>
    <t>Épreuve d'une couverture sur le papier du tirage pour validation</t>
  </si>
  <si>
    <t>L'épreuve</t>
  </si>
  <si>
    <t>-</t>
  </si>
  <si>
    <t>Seuil de pages pour le type de reliure</t>
  </si>
  <si>
    <t>Prix unitaire à la page imprimée</t>
  </si>
  <si>
    <t>Les tarifs comprennent le prix des papiers, l'assemblage des pages (notamment l'insertion des pages en quadrichromie ou sur papier couleur dans le document), le façonnage permettant d'obtenir le document final (notamment la reliure), le conditionnement et la livraison</t>
  </si>
  <si>
    <t>Prix unitaire par couverture ; une couverture par document final</t>
  </si>
  <si>
    <t>Travail préparatoire sur les couvertures</t>
  </si>
  <si>
    <t>Une seule prestation comptabilisée pour la mise en place du marché ou en cas de changement de charte graphique du Sénat.
Ce tarif inclut des modifications mineures des couvertures durant la durée du marché
cf. 9.4.3.1 du CCTP</t>
  </si>
  <si>
    <t>Travaux dans des délais de livraison exceptionnels (cf. 9.8.1 du CCTP)</t>
  </si>
  <si>
    <t>Pourcentage appliqué au prix total du document</t>
  </si>
  <si>
    <t>Prestation du BPU</t>
  </si>
  <si>
    <t>Interventions sur les fichiers transmis dans le cadre d'un tirage initial ou d'un retirage incluant jusqu'à trois envois de BAT (cf. 9.4 du CCTP)</t>
  </si>
  <si>
    <t>Traitement des fichiers numériques</t>
  </si>
  <si>
    <t>Une seule prestation comptabilisée pour chaque tirage initial, cumulable avec le traitement des fichiers</t>
  </si>
  <si>
    <t>Interventions sur les fichiers</t>
  </si>
  <si>
    <t>Pages intérieures en noir sur papier blanc</t>
  </si>
  <si>
    <t>Pages intérieures en quadrichromie sur papier blanc</t>
  </si>
  <si>
    <t>Pages intérieures en noir sur papier de couleur</t>
  </si>
  <si>
    <t>BAT supplémentaire au-delà de trois BAT</t>
  </si>
  <si>
    <t>Prix total en euros HT</t>
  </si>
  <si>
    <t>Nombre d'exemplaires du document</t>
  </si>
  <si>
    <t>Indication du nombre de pages minimum pour une reliure en dos carré collé. 
En-dessous : reliure piqûre à cheval (Cf. 9.6 du CCTP)</t>
  </si>
  <si>
    <t>Nombre d'unités de prestation pour un document</t>
  </si>
  <si>
    <t>(1) SOUS TOTAL Interventions sur les fichiers</t>
  </si>
  <si>
    <t>(2) SOUS-TOTAL Travaux au format 16 x 24 cm</t>
  </si>
  <si>
    <t>(3) SOUS-TOTAL intervention sur les fichiers + travaux au format 16 x 24 cm = (1)+(2)</t>
  </si>
  <si>
    <r>
      <t xml:space="preserve">Prix unitaire en euros HT
</t>
    </r>
    <r>
      <rPr>
        <b/>
        <sz val="7"/>
        <color theme="1"/>
        <rFont val="Calibri"/>
        <family val="2"/>
        <scheme val="minor"/>
      </rPr>
      <t>(complété automatiquement à partir du BPU)</t>
    </r>
  </si>
  <si>
    <t>Libellé</t>
  </si>
  <si>
    <t>Prix du devis ou du BPU en euros HT</t>
  </si>
  <si>
    <t>Typologie 1
(type texte législatif)</t>
  </si>
  <si>
    <t>Projet de loi (PJL)</t>
  </si>
  <si>
    <t>Texte de commission</t>
  </si>
  <si>
    <t>Typologie 2
(type rapport législatif)</t>
  </si>
  <si>
    <t>Rapport ou avis budgétaire</t>
  </si>
  <si>
    <t>Typologie 3
(type rapport d'information)</t>
  </si>
  <si>
    <t>Rapport d'information (RI)</t>
  </si>
  <si>
    <t>Règlement du Sénat</t>
  </si>
  <si>
    <t>Rapport ou avis législatif
(hors rapports et avis budgétaires)</t>
  </si>
  <si>
    <t>Eléments du BPU</t>
  </si>
  <si>
    <t>Retirages de documents de typologie 1, 2 ou 3</t>
  </si>
  <si>
    <t>Catégorie</t>
  </si>
  <si>
    <t>Travaux au format 16 x 24 cm - Couvertures</t>
  </si>
  <si>
    <t>Travaux de typologie 1, 2 ou 3 dans des délais de livraison exceptionnels</t>
  </si>
  <si>
    <t>Candidat :</t>
  </si>
  <si>
    <t>Candidat</t>
  </si>
  <si>
    <t>Surcoût devis n° 2</t>
  </si>
  <si>
    <t>Surcoût devis n° 4</t>
  </si>
  <si>
    <t>Surcoût devis n° 6</t>
  </si>
  <si>
    <t>BPU</t>
  </si>
  <si>
    <t>Quantité de valorisation fictive</t>
  </si>
  <si>
    <t>(4) SOUS-TOTAL Travaux dans des délais de livraison exceptionnels (cf. 9.8.1 du CCTP)</t>
  </si>
  <si>
    <t>Rapport ou avis législatif</t>
  </si>
  <si>
    <t>(3) SOUS-TOTAL intervention sur les fichiers + travaux au format A4 = (1)+(2)</t>
  </si>
  <si>
    <t>(2) SOUS-TOTAL Travaux au format A4</t>
  </si>
  <si>
    <t>Autre document parlementaire : L'Essentiel</t>
  </si>
  <si>
    <t>Autres documents parlementaires - Documents au format A4</t>
  </si>
  <si>
    <t>Proposition de loi (PPL)
ou proposition de résolution (PPR)</t>
  </si>
  <si>
    <t>TOTAL</t>
  </si>
  <si>
    <t>Pages intérieures en quadrichromie sur papier blanc offset lisse 100 g / m2</t>
  </si>
  <si>
    <t>Pages intérieures imprimées en noir sur du papier offset lisse 100 g blanc</t>
  </si>
  <si>
    <t>Pages intérieures imprimées en quadrichromie sur du papier offset lisse 100 g blanc</t>
  </si>
  <si>
    <t>Une seule prestation comptabilisée pour chaque tirage initial ou dans le cas du retirage d'un tirage initial non réalisé par le titulaire</t>
  </si>
  <si>
    <t>Par BAT supplémentaire</t>
  </si>
  <si>
    <t>Pages intérieures en quadrichromie sur papier de couleur</t>
  </si>
  <si>
    <t>NE PAS MODIFIER LES CELLULES - CE TABLEAU EST ALIMENTÉ AUTOMATIQUEMENT À PARTIR DES AUTRES ONGLETS DU FICHIER DU BPU</t>
  </si>
  <si>
    <t>Compléter les cellules sur fond rose - Ne pas modifier les autres cellules</t>
  </si>
  <si>
    <t>Remise sur un support numérique des fichiers des BAT des documents imprimés à l'échéance du marché</t>
  </si>
  <si>
    <t xml:space="preserve"> </t>
  </si>
  <si>
    <t>Projet de loi (PJL) n° 293 (2024-2025)</t>
  </si>
  <si>
    <t>Texte de commission n° 694 (2024-2025)</t>
  </si>
  <si>
    <t>Proposition de loi (PPL) n° 416 (2024-2025)</t>
  </si>
  <si>
    <t>Rapport ou avis législatif n° 682 (2024-2025)</t>
  </si>
  <si>
    <t>Rapport budgétaire pour avis n° 148 tome 1 (2024-2025)</t>
  </si>
  <si>
    <t>Rapport d'information (RI) n° 615 (2024-2025)</t>
  </si>
  <si>
    <t>devis n° 1 - n° 293 (2024-2025)</t>
  </si>
  <si>
    <t>devis n° 2 - n° 694 (2024-2025)</t>
  </si>
  <si>
    <t>devis n° 3 - n° 416 (2024-2025)</t>
  </si>
  <si>
    <t>devis n° 4 - n° 682 (2024-2025)</t>
  </si>
  <si>
    <t>devis n° 5 - n° 148 - Tome I (2024-2025)</t>
  </si>
  <si>
    <t>devis n° 6 - n° 615 (2024-2025)</t>
  </si>
  <si>
    <t>Retirage à l’identique d’un tirage initial réalisé par le titulaire pour un rapport d'information (RI)</t>
  </si>
  <si>
    <t>Numéro du devis</t>
  </si>
  <si>
    <t>Retirage identique d’un tirage initial réalisé par le titulaire pour une proposition de loi (PPL)</t>
  </si>
  <si>
    <t>Mise à jour de la 1ère de couverture et de la première page intérieure dans le cadre d'un retirage d'un document initialement imprimé par le titulaire</t>
  </si>
  <si>
    <t>Une seule prestation comptabilisée pour un retirage avec mise à jour d'un tirage initial réalisé par le titulaire - non cumulable avec le traitement des fichiers</t>
  </si>
  <si>
    <t>Mise à jour retirage</t>
  </si>
  <si>
    <t>Retirage avec mise à jour simple d’un tirage initial réalisé par le titulaire</t>
  </si>
  <si>
    <t>Retirage avec mise à jour simple d’un tirage initial non réalisé par le titulaire</t>
  </si>
  <si>
    <t>devis n° 11 - retirage n° 543 (2024-2025)</t>
  </si>
  <si>
    <t>Proposition de loi (PPL) n°543  (2024-2025)</t>
  </si>
  <si>
    <t>Une seule prestation comptabilisée pour un retirage avec mise à jour d'un tirage initial non réalisé par le titulaire - non cumulable avec le traitement des fichiers</t>
  </si>
  <si>
    <t>Mise à jour de la 1ère de couverture et de la première page intérieure dans le cadre d'un retirage d'un document non imprimé par le titulaire initialement</t>
  </si>
  <si>
    <t>Jaquettes</t>
  </si>
  <si>
    <t>Jaquette avec rabat imprimée en quadrichromie sur du papier couché semi-mat 250 g</t>
  </si>
  <si>
    <t>Prix unitaire à la jaquette, comprenant le rainage et l'insertion autour du ou des documents</t>
  </si>
  <si>
    <t>La jaquette</t>
  </si>
  <si>
    <t>Rapport d'information (RI) OPECST avec jaquette</t>
  </si>
  <si>
    <t>devis n° 7 - n° 141 (2024-2025)</t>
  </si>
  <si>
    <t>Annexe 2 à l'acte d'engagement du lot n° 3 - documents parlementaires - Bordereau de prix unitaires (BPU)</t>
  </si>
  <si>
    <t>Compléter les cellules sur fond rose sur la base des éléments en annexe IV du CCTP (bons de commande) - Ne pas modifier les autres cellules</t>
  </si>
  <si>
    <t>Lot n° 3 - Devis n° 5</t>
  </si>
  <si>
    <t>Lot n° 3 - Devis n° 1</t>
  </si>
  <si>
    <t>Lot n° 3 - Devis n° 2</t>
  </si>
  <si>
    <t>Lot n° 3 - Devis n° 3</t>
  </si>
  <si>
    <t>Lot n° 3 - Devis n° 4</t>
  </si>
  <si>
    <t>Lot n° 3 - Devis n° 6</t>
  </si>
  <si>
    <t>Lot n° 3 - Devis n° 7</t>
  </si>
  <si>
    <t>Lot n° 3 - Devis n° 8</t>
  </si>
  <si>
    <t>Lot n° 3 - Devis n° 9 - Retirage identique d’un tirage initial non réalisé par le titulaire</t>
  </si>
  <si>
    <t>Lot n° 3 - Devis n° 10 - Retirage avec mise à jour simple d’un tirage initial réalisé par le titulaire</t>
  </si>
  <si>
    <r>
      <t xml:space="preserve">Lot n° 3 - Devis n° 11 - Retirage avec mise à jour simple d’un tirage initial </t>
    </r>
    <r>
      <rPr>
        <b/>
        <u/>
        <sz val="14"/>
        <color theme="1"/>
        <rFont val="Calibri"/>
        <family val="2"/>
        <scheme val="minor"/>
      </rPr>
      <t>non</t>
    </r>
    <r>
      <rPr>
        <b/>
        <sz val="14"/>
        <color theme="1"/>
        <rFont val="Calibri"/>
        <family val="2"/>
        <scheme val="minor"/>
      </rPr>
      <t xml:space="preserve"> réalisé par le titulaire</t>
    </r>
  </si>
  <si>
    <t>Lot n° 3 - Devis n° 12 - Retirage à l’identique d’un tirage initial réalisé par le titulaire</t>
  </si>
  <si>
    <t>Lot n° 3 - Devis n° 13</t>
  </si>
  <si>
    <t>Lot n° 3 - Récapitulatif des devis estimatifs et des éléments du BPU</t>
  </si>
  <si>
    <t>devis n° 13 - L'Essentiel (rapport n°478 2024-2025)</t>
  </si>
  <si>
    <t>L'Essentiel (format A4) rapport n°478 (2024-2025)</t>
  </si>
  <si>
    <t>Proposition de loi (PPL) n°54 (2024-2025)</t>
  </si>
  <si>
    <t>devis n° 10 - retirage n° 54 (2024-2025)</t>
  </si>
  <si>
    <t>Rapport d'information (RI) n° 447 (2024-2025)</t>
  </si>
  <si>
    <t>Proposition de loi (PPL) n° 443 (2024-2025)</t>
  </si>
  <si>
    <t>devis n° 9 - retirage n° 443 (2024-2025)</t>
  </si>
  <si>
    <t>devis n° 8 - RS mai 2025</t>
  </si>
  <si>
    <t>Règlement du Sénat mai 2025</t>
  </si>
  <si>
    <t>Rapport de l'OPECST n°141 avec jaquette (2024-2025)</t>
  </si>
  <si>
    <t>devis n° 12 - retirage n° 447 (2024-2025)</t>
  </si>
  <si>
    <t>Annexe 3 à l'acte d'engagement du lot n° 3 - documents parlementaires - Devis quantitatif estimatif (DQE)</t>
  </si>
  <si>
    <t>Annexe 3 à l'acte d'engagement du lot n° 3 - documents parlementaires -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</si>
</sst>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_€"/>
    <numFmt numFmtId="165" formatCode="_-* #,##0.0000\ &quot;€&quot;_-;\-* #,##0.0000\ &quot;€&quot;_-;_-* &quot;-&quot;??\ &quot;€&quot;_-;_-@_-"/>
    <numFmt numFmtId="166" formatCode="_-* #,##0.00\ [$€-40C]_-;\-* #,##0.00\ [$€-40C]_-;_-* &quot;-&quot;??\ [$€-40C]_-;_-@_-"/>
    <numFmt numFmtId="167" formatCode="_-* #,##0.0000\ [$€-40C]_-;\-* #,##0.0000\ [$€-40C]_-;_-* &quot;-&quot;??\ [$€-40C]_-;_-@_-"/>
  </numFmts>
  <fonts count="21" x14ac:knownFonts="1">
    <font>
      <sz val="11"/>
      <color theme="1"/>
      <name val="Calibri"/>
      <family val="2"/>
      <scheme val="minor"/>
    </font>
    <font>
      <sz val="12"/>
      <color theme="1"/>
      <name val="Arial"/>
      <family val="2"/>
    </font>
    <font>
      <b/>
      <sz val="11"/>
      <color theme="1"/>
      <name val="Calibri"/>
      <family val="2"/>
      <scheme val="minor"/>
    </font>
    <font>
      <b/>
      <sz val="12"/>
      <color theme="1"/>
      <name val="Calibri"/>
      <family val="2"/>
      <scheme val="minor"/>
    </font>
    <font>
      <sz val="12"/>
      <color theme="1"/>
      <name val="Calibri"/>
      <family val="2"/>
      <scheme val="minor"/>
    </font>
    <font>
      <b/>
      <sz val="14"/>
      <color theme="1"/>
      <name val="Calibri"/>
      <family val="2"/>
      <scheme val="minor"/>
    </font>
    <font>
      <sz val="9"/>
      <color theme="1"/>
      <name val="Calibri"/>
      <family val="2"/>
      <scheme val="minor"/>
    </font>
    <font>
      <sz val="10"/>
      <color theme="1"/>
      <name val="Calibri"/>
      <family val="2"/>
      <scheme val="minor"/>
    </font>
    <font>
      <b/>
      <i/>
      <sz val="11"/>
      <color theme="1"/>
      <name val="Calibri"/>
      <family val="2"/>
      <scheme val="minor"/>
    </font>
    <font>
      <b/>
      <sz val="10"/>
      <color theme="1"/>
      <name val="Calibri"/>
      <family val="2"/>
      <scheme val="minor"/>
    </font>
    <font>
      <b/>
      <sz val="9"/>
      <color theme="1"/>
      <name val="Calibri"/>
      <family val="2"/>
      <scheme val="minor"/>
    </font>
    <font>
      <sz val="11"/>
      <color theme="1"/>
      <name val="Calibri"/>
      <family val="2"/>
      <scheme val="minor"/>
    </font>
    <font>
      <sz val="11"/>
      <name val="Calibri"/>
      <family val="2"/>
      <scheme val="minor"/>
    </font>
    <font>
      <i/>
      <sz val="11"/>
      <color theme="1"/>
      <name val="Calibri"/>
      <family val="2"/>
      <scheme val="minor"/>
    </font>
    <font>
      <b/>
      <sz val="7"/>
      <color theme="1"/>
      <name val="Calibri"/>
      <family val="2"/>
      <scheme val="minor"/>
    </font>
    <font>
      <b/>
      <i/>
      <sz val="11"/>
      <color rgb="FFFF0000"/>
      <name val="Calibri"/>
      <family val="2"/>
      <scheme val="minor"/>
    </font>
    <font>
      <b/>
      <u/>
      <sz val="14"/>
      <color theme="1"/>
      <name val="Calibri"/>
      <family val="2"/>
      <scheme val="minor"/>
    </font>
    <font>
      <b/>
      <sz val="9"/>
      <color theme="9" tint="-0.249977111117893"/>
      <name val="Calibri"/>
      <family val="2"/>
      <scheme val="minor"/>
    </font>
    <font>
      <b/>
      <sz val="12"/>
      <color theme="9" tint="-0.249977111117893"/>
      <name val="Calibri"/>
      <family val="2"/>
      <scheme val="minor"/>
    </font>
    <font>
      <sz val="9"/>
      <color theme="9" tint="-0.249977111117893"/>
      <name val="Calibri"/>
      <family val="2"/>
      <scheme val="minor"/>
    </font>
    <font>
      <sz val="12"/>
      <color theme="9" tint="-0.249977111117893"/>
      <name val="Calibri"/>
      <family val="2"/>
      <scheme val="minor"/>
    </font>
  </fonts>
  <fills count="9">
    <fill>
      <patternFill patternType="none"/>
    </fill>
    <fill>
      <patternFill patternType="gray125"/>
    </fill>
    <fill>
      <patternFill patternType="solid">
        <fgColor theme="9" tint="0.59999389629810485"/>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s>
  <cellStyleXfs count="3">
    <xf numFmtId="0" fontId="0" fillId="0" borderId="0"/>
    <xf numFmtId="9" fontId="11" fillId="0" borderId="0" applyFont="0" applyFill="0" applyBorder="0" applyAlignment="0" applyProtection="0"/>
    <xf numFmtId="44" fontId="11" fillId="0" borderId="0" applyFont="0" applyFill="0" applyBorder="0" applyAlignment="0" applyProtection="0"/>
  </cellStyleXfs>
  <cellXfs count="233">
    <xf numFmtId="0" fontId="0" fillId="0" borderId="0" xfId="0"/>
    <xf numFmtId="0" fontId="5" fillId="0" borderId="0" xfId="0" applyFont="1" applyAlignment="1">
      <alignment vertical="top"/>
    </xf>
    <xf numFmtId="0" fontId="0" fillId="0" borderId="0" xfId="0" applyAlignment="1">
      <alignment vertical="top"/>
    </xf>
    <xf numFmtId="0" fontId="0" fillId="0" borderId="0" xfId="0" applyAlignment="1">
      <alignment vertical="top" wrapText="1"/>
    </xf>
    <xf numFmtId="0" fontId="2" fillId="0" borderId="0" xfId="0" applyFont="1" applyBorder="1" applyAlignment="1">
      <alignment horizontal="center" vertical="top"/>
    </xf>
    <xf numFmtId="4" fontId="4" fillId="0" borderId="0" xfId="0" applyNumberFormat="1" applyFont="1" applyAlignment="1">
      <alignment horizontal="center" vertical="top"/>
    </xf>
    <xf numFmtId="0" fontId="7" fillId="0" borderId="0" xfId="0" applyFont="1" applyAlignment="1">
      <alignment horizontal="center" vertical="top"/>
    </xf>
    <xf numFmtId="0" fontId="6" fillId="0" borderId="0" xfId="0" applyFont="1" applyAlignment="1">
      <alignment vertical="top"/>
    </xf>
    <xf numFmtId="0" fontId="6" fillId="0" borderId="5" xfId="0" applyFont="1" applyBorder="1" applyAlignment="1">
      <alignment vertical="top" wrapText="1"/>
    </xf>
    <xf numFmtId="0" fontId="6" fillId="0" borderId="3" xfId="0" applyFont="1" applyBorder="1" applyAlignment="1">
      <alignment vertical="top" wrapText="1"/>
    </xf>
    <xf numFmtId="0" fontId="6" fillId="0" borderId="4" xfId="0" applyFont="1" applyBorder="1" applyAlignment="1">
      <alignment vertical="top" wrapText="1"/>
    </xf>
    <xf numFmtId="0" fontId="6" fillId="0" borderId="0" xfId="0" applyFont="1" applyAlignment="1">
      <alignment vertical="top" wrapText="1"/>
    </xf>
    <xf numFmtId="0" fontId="6" fillId="0" borderId="0" xfId="0" applyFont="1" applyBorder="1" applyAlignment="1">
      <alignment vertical="top" wrapText="1"/>
    </xf>
    <xf numFmtId="0" fontId="0" fillId="0" borderId="0" xfId="0" applyFill="1" applyBorder="1" applyAlignment="1">
      <alignment vertical="top" wrapText="1"/>
    </xf>
    <xf numFmtId="0" fontId="6" fillId="0" borderId="0" xfId="0" applyFont="1" applyFill="1" applyBorder="1" applyAlignment="1">
      <alignment vertical="top" wrapText="1"/>
    </xf>
    <xf numFmtId="0" fontId="0" fillId="0" borderId="0" xfId="0" applyFill="1" applyAlignment="1">
      <alignment vertical="top"/>
    </xf>
    <xf numFmtId="0" fontId="2" fillId="0" borderId="11" xfId="0" applyFont="1" applyBorder="1" applyAlignment="1">
      <alignment horizontal="left" vertical="top"/>
    </xf>
    <xf numFmtId="0" fontId="0" fillId="0" borderId="17" xfId="0" applyBorder="1" applyAlignment="1">
      <alignment vertical="top" wrapText="1"/>
    </xf>
    <xf numFmtId="0" fontId="0" fillId="0" borderId="19" xfId="0" applyBorder="1" applyAlignment="1">
      <alignment vertical="top" wrapText="1"/>
    </xf>
    <xf numFmtId="0" fontId="0" fillId="0" borderId="21" xfId="0" applyBorder="1" applyAlignment="1">
      <alignment vertical="top" wrapText="1"/>
    </xf>
    <xf numFmtId="0" fontId="0" fillId="0" borderId="11" xfId="0" applyBorder="1" applyAlignment="1">
      <alignment vertical="top" wrapText="1"/>
    </xf>
    <xf numFmtId="0" fontId="6" fillId="0" borderId="24" xfId="0" applyFont="1" applyBorder="1" applyAlignment="1">
      <alignment vertical="top" wrapText="1"/>
    </xf>
    <xf numFmtId="0" fontId="2" fillId="0" borderId="11" xfId="0" applyFont="1" applyBorder="1" applyAlignment="1">
      <alignment horizontal="center" vertical="top"/>
    </xf>
    <xf numFmtId="0" fontId="6" fillId="0" borderId="0" xfId="0" applyFont="1" applyBorder="1" applyAlignment="1">
      <alignment horizontal="center" vertical="top"/>
    </xf>
    <xf numFmtId="0" fontId="0" fillId="0" borderId="12" xfId="0" applyBorder="1" applyAlignment="1">
      <alignment vertical="top" wrapText="1"/>
    </xf>
    <xf numFmtId="0" fontId="6" fillId="0" borderId="2" xfId="0" applyFont="1" applyBorder="1" applyAlignment="1">
      <alignment vertical="top" wrapText="1"/>
    </xf>
    <xf numFmtId="0" fontId="1" fillId="0" borderId="0" xfId="0" applyFont="1" applyAlignment="1">
      <alignment horizontal="justify" vertical="center"/>
    </xf>
    <xf numFmtId="0" fontId="2" fillId="0" borderId="13" xfId="0" applyFont="1" applyBorder="1" applyAlignment="1">
      <alignment horizontal="center" vertical="top" wrapText="1"/>
    </xf>
    <xf numFmtId="0" fontId="10" fillId="0" borderId="26" xfId="0" applyFont="1" applyBorder="1" applyAlignment="1">
      <alignment horizontal="center" vertical="top" wrapText="1"/>
    </xf>
    <xf numFmtId="4" fontId="3" fillId="0" borderId="27" xfId="0" applyNumberFormat="1" applyFont="1" applyBorder="1" applyAlignment="1">
      <alignment horizontal="center" vertical="top" wrapText="1"/>
    </xf>
    <xf numFmtId="0" fontId="9" fillId="0" borderId="27" xfId="0" applyFont="1" applyBorder="1" applyAlignment="1">
      <alignment horizontal="center" vertical="top" wrapText="1"/>
    </xf>
    <xf numFmtId="0" fontId="7" fillId="0" borderId="0" xfId="0" applyFont="1" applyBorder="1" applyAlignment="1">
      <alignment horizontal="center" vertical="top"/>
    </xf>
    <xf numFmtId="0" fontId="9" fillId="0" borderId="0" xfId="0" applyFont="1" applyBorder="1" applyAlignment="1">
      <alignment horizontal="center" vertical="top"/>
    </xf>
    <xf numFmtId="4" fontId="7" fillId="0" borderId="2" xfId="0" applyNumberFormat="1" applyFont="1" applyBorder="1" applyAlignment="1">
      <alignment horizontal="center" vertical="top" wrapText="1"/>
    </xf>
    <xf numFmtId="4" fontId="7" fillId="0" borderId="5" xfId="0" applyNumberFormat="1" applyFont="1" applyBorder="1" applyAlignment="1">
      <alignment horizontal="center" vertical="top" wrapText="1"/>
    </xf>
    <xf numFmtId="4" fontId="7" fillId="0" borderId="3" xfId="0" applyNumberFormat="1" applyFont="1" applyBorder="1" applyAlignment="1">
      <alignment horizontal="center" vertical="top" wrapText="1"/>
    </xf>
    <xf numFmtId="0" fontId="7" fillId="0" borderId="24" xfId="0" applyFont="1" applyBorder="1" applyAlignment="1">
      <alignment horizontal="center" vertical="top" wrapText="1"/>
    </xf>
    <xf numFmtId="0" fontId="7" fillId="0" borderId="0" xfId="0" applyFont="1" applyFill="1" applyBorder="1" applyAlignment="1">
      <alignment horizontal="center" vertical="top" wrapText="1"/>
    </xf>
    <xf numFmtId="0" fontId="7" fillId="0" borderId="5" xfId="0" applyFont="1" applyBorder="1" applyAlignment="1">
      <alignment horizontal="center" vertical="top" wrapText="1"/>
    </xf>
    <xf numFmtId="0" fontId="7" fillId="0" borderId="3" xfId="0" applyFont="1" applyBorder="1" applyAlignment="1">
      <alignment horizontal="center" vertical="top" wrapText="1"/>
    </xf>
    <xf numFmtId="0" fontId="7" fillId="0" borderId="0" xfId="0" applyFont="1" applyAlignment="1">
      <alignment horizontal="center" vertical="top" wrapText="1"/>
    </xf>
    <xf numFmtId="4" fontId="7" fillId="0" borderId="4" xfId="0" applyNumberFormat="1" applyFont="1" applyBorder="1" applyAlignment="1">
      <alignment horizontal="center" vertical="top" wrapText="1"/>
    </xf>
    <xf numFmtId="0" fontId="7" fillId="0" borderId="0" xfId="0" applyFont="1" applyBorder="1" applyAlignment="1">
      <alignment horizontal="center" vertical="top" wrapText="1"/>
    </xf>
    <xf numFmtId="0" fontId="10" fillId="0" borderId="27" xfId="0" applyFont="1" applyBorder="1" applyAlignment="1">
      <alignment horizontal="center" vertical="top" wrapText="1"/>
    </xf>
    <xf numFmtId="0" fontId="0" fillId="0" borderId="17" xfId="0" applyFill="1" applyBorder="1" applyAlignment="1">
      <alignment vertical="top" wrapText="1"/>
    </xf>
    <xf numFmtId="0" fontId="0" fillId="0" borderId="19" xfId="0" applyFill="1" applyBorder="1" applyAlignment="1">
      <alignment vertical="top" wrapText="1"/>
    </xf>
    <xf numFmtId="0" fontId="0" fillId="0" borderId="21" xfId="0" applyFill="1" applyBorder="1" applyAlignment="1">
      <alignment vertical="top" wrapText="1"/>
    </xf>
    <xf numFmtId="10" fontId="4" fillId="2" borderId="3" xfId="1" applyNumberFormat="1" applyFont="1" applyFill="1" applyBorder="1" applyAlignment="1">
      <alignment horizontal="center" vertical="top" wrapText="1"/>
    </xf>
    <xf numFmtId="10" fontId="4" fillId="2" borderId="5" xfId="1" applyNumberFormat="1" applyFont="1" applyFill="1" applyBorder="1" applyAlignment="1">
      <alignment horizontal="center" vertical="top" wrapText="1"/>
    </xf>
    <xf numFmtId="10" fontId="4" fillId="2" borderId="2" xfId="1" applyNumberFormat="1" applyFont="1" applyFill="1" applyBorder="1" applyAlignment="1">
      <alignment horizontal="center" vertical="top" wrapText="1"/>
    </xf>
    <xf numFmtId="0" fontId="6" fillId="2" borderId="24" xfId="0" applyFont="1" applyFill="1" applyBorder="1" applyAlignment="1">
      <alignment vertical="top" wrapText="1"/>
    </xf>
    <xf numFmtId="0" fontId="6" fillId="2" borderId="5" xfId="0" applyFont="1" applyFill="1" applyBorder="1" applyAlignment="1">
      <alignment vertical="top" wrapText="1"/>
    </xf>
    <xf numFmtId="0" fontId="6" fillId="2" borderId="3" xfId="0" applyFont="1" applyFill="1" applyBorder="1" applyAlignment="1">
      <alignment vertical="top" wrapText="1"/>
    </xf>
    <xf numFmtId="0" fontId="6" fillId="2" borderId="2" xfId="0" applyFont="1" applyFill="1" applyBorder="1" applyAlignment="1">
      <alignment vertical="top" wrapText="1"/>
    </xf>
    <xf numFmtId="0" fontId="6" fillId="2" borderId="4" xfId="0" applyFont="1" applyFill="1" applyBorder="1" applyAlignment="1">
      <alignment vertical="top" wrapText="1"/>
    </xf>
    <xf numFmtId="0" fontId="12" fillId="0" borderId="17" xfId="0" applyFont="1" applyFill="1" applyBorder="1" applyAlignment="1">
      <alignment vertical="top" wrapText="1"/>
    </xf>
    <xf numFmtId="0" fontId="12" fillId="0" borderId="19" xfId="0" applyFont="1" applyFill="1" applyBorder="1" applyAlignment="1">
      <alignment vertical="top" wrapText="1"/>
    </xf>
    <xf numFmtId="0" fontId="12" fillId="0" borderId="12" xfId="0" applyFont="1" applyFill="1" applyBorder="1" applyAlignment="1">
      <alignment vertical="top" wrapText="1"/>
    </xf>
    <xf numFmtId="0" fontId="8" fillId="0" borderId="0" xfId="0" applyFont="1" applyBorder="1" applyAlignment="1">
      <alignment horizontal="center" vertical="top" wrapText="1"/>
    </xf>
    <xf numFmtId="0" fontId="7" fillId="0" borderId="2" xfId="0" applyFont="1" applyBorder="1" applyAlignment="1">
      <alignment horizontal="center" vertical="top" wrapText="1"/>
    </xf>
    <xf numFmtId="0" fontId="0" fillId="0" borderId="23" xfId="0" applyFill="1" applyBorder="1" applyAlignment="1">
      <alignment vertical="top" wrapText="1"/>
    </xf>
    <xf numFmtId="0" fontId="2" fillId="0" borderId="0" xfId="0" applyFont="1" applyAlignment="1">
      <alignment vertical="top"/>
    </xf>
    <xf numFmtId="0" fontId="0" fillId="0" borderId="0" xfId="0" applyBorder="1" applyAlignment="1">
      <alignment vertical="top" wrapText="1"/>
    </xf>
    <xf numFmtId="0" fontId="12" fillId="0" borderId="0" xfId="0" applyFont="1" applyFill="1" applyBorder="1" applyAlignment="1">
      <alignment vertical="top" wrapText="1"/>
    </xf>
    <xf numFmtId="0" fontId="0" fillId="0" borderId="0" xfId="0" applyBorder="1" applyAlignment="1">
      <alignment vertical="top"/>
    </xf>
    <xf numFmtId="0" fontId="2" fillId="3" borderId="0" xfId="0" applyFont="1" applyFill="1" applyBorder="1" applyAlignment="1">
      <alignment horizontal="left" vertical="top"/>
    </xf>
    <xf numFmtId="0" fontId="2" fillId="4" borderId="0" xfId="0" applyFont="1" applyFill="1" applyBorder="1" applyAlignment="1">
      <alignment vertical="top"/>
    </xf>
    <xf numFmtId="0" fontId="2" fillId="4" borderId="0" xfId="0" applyFont="1" applyFill="1" applyBorder="1" applyAlignment="1">
      <alignment vertical="top" wrapText="1"/>
    </xf>
    <xf numFmtId="0" fontId="2" fillId="4" borderId="0" xfId="0" applyFont="1" applyFill="1" applyBorder="1" applyAlignment="1">
      <alignment horizontal="left" vertical="top"/>
    </xf>
    <xf numFmtId="164" fontId="4" fillId="0" borderId="0" xfId="0" applyNumberFormat="1" applyFont="1" applyAlignment="1">
      <alignment horizontal="center" vertical="top"/>
    </xf>
    <xf numFmtId="164" fontId="3" fillId="0" borderId="27" xfId="0" applyNumberFormat="1" applyFont="1" applyBorder="1" applyAlignment="1">
      <alignment horizontal="center" vertical="top" wrapText="1"/>
    </xf>
    <xf numFmtId="164" fontId="0" fillId="0" borderId="0" xfId="0" applyNumberFormat="1" applyAlignment="1">
      <alignment vertical="top"/>
    </xf>
    <xf numFmtId="164" fontId="0" fillId="0" borderId="0" xfId="0" applyNumberFormat="1" applyBorder="1" applyAlignment="1">
      <alignment vertical="top"/>
    </xf>
    <xf numFmtId="44" fontId="0" fillId="0" borderId="0" xfId="2" applyFont="1" applyAlignment="1">
      <alignment vertical="top"/>
    </xf>
    <xf numFmtId="165" fontId="4" fillId="0" borderId="0" xfId="2" applyNumberFormat="1" applyFont="1" applyAlignment="1">
      <alignment horizontal="center" vertical="top"/>
    </xf>
    <xf numFmtId="165" fontId="2" fillId="0" borderId="6" xfId="2" applyNumberFormat="1" applyFont="1" applyBorder="1" applyAlignment="1">
      <alignment horizontal="center" vertical="top" wrapText="1"/>
    </xf>
    <xf numFmtId="165" fontId="4" fillId="0" borderId="9" xfId="2" applyNumberFormat="1" applyFont="1" applyBorder="1" applyAlignment="1">
      <alignment horizontal="center" vertical="top"/>
    </xf>
    <xf numFmtId="165" fontId="4" fillId="0" borderId="25" xfId="2" applyNumberFormat="1" applyFont="1" applyBorder="1" applyAlignment="1">
      <alignment horizontal="center" vertical="top"/>
    </xf>
    <xf numFmtId="165" fontId="4" fillId="0" borderId="0" xfId="2" applyNumberFormat="1" applyFont="1" applyFill="1" applyBorder="1" applyAlignment="1">
      <alignment horizontal="center" vertical="top"/>
    </xf>
    <xf numFmtId="165" fontId="4" fillId="0" borderId="20" xfId="2" applyNumberFormat="1" applyFont="1" applyBorder="1" applyAlignment="1">
      <alignment horizontal="center" vertical="top"/>
    </xf>
    <xf numFmtId="165" fontId="4" fillId="0" borderId="18" xfId="2" applyNumberFormat="1" applyFont="1" applyBorder="1" applyAlignment="1">
      <alignment horizontal="center" vertical="top"/>
    </xf>
    <xf numFmtId="165" fontId="4" fillId="0" borderId="8" xfId="2" applyNumberFormat="1" applyFont="1" applyBorder="1" applyAlignment="1">
      <alignment horizontal="center" vertical="top"/>
    </xf>
    <xf numFmtId="165" fontId="4" fillId="0" borderId="0" xfId="2" applyNumberFormat="1" applyFont="1" applyAlignment="1">
      <alignment horizontal="center" vertical="top" wrapText="1"/>
    </xf>
    <xf numFmtId="165" fontId="8" fillId="0" borderId="0" xfId="2" applyNumberFormat="1" applyFont="1" applyBorder="1" applyAlignment="1">
      <alignment horizontal="center" vertical="top" wrapText="1"/>
    </xf>
    <xf numFmtId="165" fontId="8" fillId="0" borderId="8" xfId="2" applyNumberFormat="1" applyFont="1" applyBorder="1" applyAlignment="1">
      <alignment horizontal="center" vertical="top" wrapText="1"/>
    </xf>
    <xf numFmtId="165" fontId="2" fillId="0" borderId="9" xfId="2" applyNumberFormat="1" applyFont="1" applyBorder="1" applyAlignment="1">
      <alignment horizontal="center" vertical="top"/>
    </xf>
    <xf numFmtId="165" fontId="4" fillId="0" borderId="18" xfId="2" applyNumberFormat="1" applyFont="1" applyBorder="1" applyAlignment="1">
      <alignment horizontal="center" vertical="top" wrapText="1"/>
    </xf>
    <xf numFmtId="165" fontId="4" fillId="0" borderId="20" xfId="2" applyNumberFormat="1" applyFont="1" applyBorder="1" applyAlignment="1">
      <alignment horizontal="center" vertical="top" wrapText="1"/>
    </xf>
    <xf numFmtId="165" fontId="4" fillId="0" borderId="22" xfId="2" applyNumberFormat="1" applyFont="1" applyBorder="1" applyAlignment="1">
      <alignment horizontal="center" vertical="top" wrapText="1"/>
    </xf>
    <xf numFmtId="165" fontId="4" fillId="0" borderId="9" xfId="2" applyNumberFormat="1" applyFont="1" applyBorder="1" applyAlignment="1">
      <alignment horizontal="center" vertical="top" wrapText="1"/>
    </xf>
    <xf numFmtId="165" fontId="4" fillId="0" borderId="8" xfId="2" applyNumberFormat="1" applyFont="1" applyBorder="1" applyAlignment="1">
      <alignment horizontal="center" vertical="top" wrapText="1"/>
    </xf>
    <xf numFmtId="165" fontId="4" fillId="0" borderId="18" xfId="2" quotePrefix="1" applyNumberFormat="1" applyFont="1" applyBorder="1" applyAlignment="1">
      <alignment horizontal="center" vertical="top" wrapText="1"/>
    </xf>
    <xf numFmtId="166" fontId="4" fillId="0" borderId="0" xfId="0" applyNumberFormat="1" applyFont="1" applyAlignment="1">
      <alignment horizontal="center" vertical="top"/>
    </xf>
    <xf numFmtId="166" fontId="3" fillId="0" borderId="27" xfId="0" applyNumberFormat="1" applyFont="1" applyBorder="1" applyAlignment="1">
      <alignment horizontal="center" vertical="top" wrapText="1"/>
    </xf>
    <xf numFmtId="167" fontId="4" fillId="0" borderId="0" xfId="0" applyNumberFormat="1" applyFont="1" applyAlignment="1">
      <alignment horizontal="center" vertical="top"/>
    </xf>
    <xf numFmtId="167" fontId="3" fillId="0" borderId="27" xfId="0" applyNumberFormat="1" applyFont="1" applyBorder="1" applyAlignment="1">
      <alignment horizontal="center" vertical="top" wrapText="1"/>
    </xf>
    <xf numFmtId="167" fontId="4" fillId="0" borderId="0" xfId="0" applyNumberFormat="1" applyFont="1" applyBorder="1" applyAlignment="1">
      <alignment horizontal="center" vertical="top"/>
    </xf>
    <xf numFmtId="167" fontId="4" fillId="2" borderId="24" xfId="0" applyNumberFormat="1" applyFont="1" applyFill="1" applyBorder="1" applyAlignment="1">
      <alignment horizontal="center" vertical="top" wrapText="1"/>
    </xf>
    <xf numFmtId="167" fontId="4" fillId="0" borderId="0" xfId="0" applyNumberFormat="1" applyFont="1" applyFill="1" applyBorder="1" applyAlignment="1">
      <alignment horizontal="center" vertical="top" wrapText="1"/>
    </xf>
    <xf numFmtId="167" fontId="4" fillId="2" borderId="5" xfId="0" applyNumberFormat="1" applyFont="1" applyFill="1" applyBorder="1" applyAlignment="1">
      <alignment horizontal="center" vertical="top" wrapText="1"/>
    </xf>
    <xf numFmtId="167" fontId="4" fillId="2" borderId="3" xfId="0" applyNumberFormat="1" applyFont="1" applyFill="1" applyBorder="1" applyAlignment="1">
      <alignment horizontal="center" vertical="top" wrapText="1"/>
    </xf>
    <xf numFmtId="167" fontId="4" fillId="2" borderId="2" xfId="0" applyNumberFormat="1" applyFont="1" applyFill="1" applyBorder="1" applyAlignment="1">
      <alignment horizontal="center" vertical="top" wrapText="1"/>
    </xf>
    <xf numFmtId="167" fontId="4" fillId="0" borderId="0" xfId="0" applyNumberFormat="1" applyFont="1" applyAlignment="1">
      <alignment horizontal="center" vertical="top" wrapText="1"/>
    </xf>
    <xf numFmtId="167" fontId="8" fillId="0" borderId="0" xfId="0" applyNumberFormat="1" applyFont="1" applyBorder="1" applyAlignment="1">
      <alignment horizontal="center" vertical="top" wrapText="1"/>
    </xf>
    <xf numFmtId="167" fontId="2" fillId="0" borderId="0" xfId="0" applyNumberFormat="1" applyFont="1" applyBorder="1" applyAlignment="1">
      <alignment horizontal="center" vertical="top"/>
    </xf>
    <xf numFmtId="167" fontId="4" fillId="2" borderId="4" xfId="0" applyNumberFormat="1" applyFont="1" applyFill="1" applyBorder="1" applyAlignment="1">
      <alignment horizontal="center" vertical="top" wrapText="1"/>
    </xf>
    <xf numFmtId="167" fontId="4" fillId="0" borderId="0" xfId="0" applyNumberFormat="1" applyFont="1" applyBorder="1" applyAlignment="1">
      <alignment horizontal="center" vertical="top" wrapText="1"/>
    </xf>
    <xf numFmtId="0" fontId="6" fillId="0" borderId="0" xfId="0" applyFont="1" applyBorder="1" applyAlignment="1">
      <alignment horizontal="center" vertical="top" wrapText="1"/>
    </xf>
    <xf numFmtId="0" fontId="2" fillId="0" borderId="0" xfId="0" applyFont="1" applyBorder="1" applyAlignment="1">
      <alignment horizontal="center" vertical="top" wrapText="1"/>
    </xf>
    <xf numFmtId="0" fontId="2" fillId="2" borderId="2" xfId="0" applyFont="1" applyFill="1" applyBorder="1" applyAlignment="1">
      <alignment horizontal="center" vertical="top" wrapText="1"/>
    </xf>
    <xf numFmtId="10" fontId="0" fillId="0" borderId="0" xfId="1" applyNumberFormat="1" applyFont="1" applyBorder="1" applyAlignment="1">
      <alignment vertical="top"/>
    </xf>
    <xf numFmtId="166" fontId="2" fillId="4" borderId="0" xfId="0" applyNumberFormat="1" applyFont="1" applyFill="1" applyBorder="1" applyAlignment="1">
      <alignment vertical="top"/>
    </xf>
    <xf numFmtId="166" fontId="0" fillId="0" borderId="0" xfId="0" applyNumberFormat="1" applyBorder="1" applyAlignment="1">
      <alignment vertical="top"/>
    </xf>
    <xf numFmtId="166" fontId="2" fillId="4" borderId="0" xfId="0" applyNumberFormat="1" applyFont="1" applyFill="1" applyBorder="1" applyAlignment="1">
      <alignment horizontal="left" vertical="top"/>
    </xf>
    <xf numFmtId="166" fontId="0" fillId="3" borderId="0" xfId="0" applyNumberFormat="1" applyFill="1" applyBorder="1" applyAlignment="1">
      <alignment vertical="top"/>
    </xf>
    <xf numFmtId="167" fontId="2" fillId="4" borderId="0" xfId="0" applyNumberFormat="1" applyFont="1" applyFill="1" applyBorder="1" applyAlignment="1">
      <alignment vertical="top"/>
    </xf>
    <xf numFmtId="167" fontId="0" fillId="0" borderId="0" xfId="0" applyNumberFormat="1" applyBorder="1" applyAlignment="1">
      <alignment vertical="top"/>
    </xf>
    <xf numFmtId="167" fontId="2" fillId="4" borderId="0" xfId="0" applyNumberFormat="1" applyFont="1" applyFill="1" applyBorder="1" applyAlignment="1">
      <alignment horizontal="left" vertical="top"/>
    </xf>
    <xf numFmtId="167" fontId="0" fillId="3" borderId="0" xfId="0" applyNumberFormat="1" applyFill="1" applyBorder="1" applyAlignment="1">
      <alignment vertical="top"/>
    </xf>
    <xf numFmtId="167" fontId="0" fillId="4" borderId="0" xfId="0" applyNumberFormat="1" applyFill="1" applyBorder="1" applyAlignment="1">
      <alignment vertical="top"/>
    </xf>
    <xf numFmtId="166" fontId="0" fillId="0" borderId="0" xfId="0" applyNumberFormat="1" applyAlignment="1">
      <alignment vertical="top"/>
    </xf>
    <xf numFmtId="166" fontId="0" fillId="0" borderId="0" xfId="2" applyNumberFormat="1" applyFont="1" applyBorder="1" applyAlignment="1">
      <alignment vertical="top"/>
    </xf>
    <xf numFmtId="0" fontId="2" fillId="0" borderId="27" xfId="0" applyFont="1" applyBorder="1" applyAlignment="1">
      <alignment horizontal="center" vertical="top" wrapText="1"/>
    </xf>
    <xf numFmtId="0" fontId="0" fillId="0" borderId="0" xfId="0" applyAlignment="1">
      <alignment horizontal="center" vertical="top"/>
    </xf>
    <xf numFmtId="0" fontId="2" fillId="0" borderId="0" xfId="0" applyFont="1" applyAlignment="1">
      <alignment horizontal="center" vertical="top"/>
    </xf>
    <xf numFmtId="0" fontId="2" fillId="4" borderId="0" xfId="0" applyFont="1" applyFill="1" applyBorder="1" applyAlignment="1">
      <alignment horizontal="center" vertical="top"/>
    </xf>
    <xf numFmtId="0" fontId="2" fillId="2" borderId="0" xfId="0" applyFont="1" applyFill="1" applyBorder="1" applyAlignment="1">
      <alignment horizontal="center" vertical="top"/>
    </xf>
    <xf numFmtId="0" fontId="2" fillId="3" borderId="0" xfId="0" applyFont="1" applyFill="1" applyBorder="1" applyAlignment="1">
      <alignment horizontal="center" vertical="top"/>
    </xf>
    <xf numFmtId="0" fontId="0" fillId="0" borderId="0" xfId="0" applyBorder="1" applyAlignment="1">
      <alignment horizontal="center" vertical="top"/>
    </xf>
    <xf numFmtId="3" fontId="2" fillId="4" borderId="0" xfId="0" applyNumberFormat="1" applyFont="1" applyFill="1" applyBorder="1" applyAlignment="1">
      <alignment vertical="top"/>
    </xf>
    <xf numFmtId="3" fontId="0" fillId="0" borderId="0" xfId="0" applyNumberFormat="1" applyBorder="1" applyAlignment="1">
      <alignment vertical="top"/>
    </xf>
    <xf numFmtId="0" fontId="0" fillId="0" borderId="29" xfId="0" applyBorder="1" applyAlignment="1">
      <alignment vertical="top"/>
    </xf>
    <xf numFmtId="0" fontId="2" fillId="0" borderId="0" xfId="0" applyFont="1" applyFill="1" applyBorder="1" applyAlignment="1">
      <alignment horizontal="center" vertical="top"/>
    </xf>
    <xf numFmtId="0" fontId="0" fillId="0" borderId="29" xfId="0" applyFont="1" applyBorder="1" applyAlignment="1">
      <alignment vertical="top" wrapText="1"/>
    </xf>
    <xf numFmtId="0" fontId="0" fillId="0" borderId="0" xfId="0" applyFont="1" applyAlignment="1">
      <alignment vertical="top" wrapText="1"/>
    </xf>
    <xf numFmtId="0" fontId="5" fillId="5" borderId="0" xfId="0" applyFont="1" applyFill="1" applyAlignment="1">
      <alignment vertical="top"/>
    </xf>
    <xf numFmtId="4" fontId="4" fillId="5" borderId="0" xfId="0" applyNumberFormat="1" applyFont="1" applyFill="1" applyAlignment="1">
      <alignment horizontal="center" vertical="top"/>
    </xf>
    <xf numFmtId="0" fontId="7" fillId="5" borderId="0" xfId="0" applyFont="1" applyFill="1" applyAlignment="1">
      <alignment horizontal="center" vertical="top"/>
    </xf>
    <xf numFmtId="166" fontId="4" fillId="5" borderId="0" xfId="0" applyNumberFormat="1" applyFont="1" applyFill="1" applyAlignment="1">
      <alignment horizontal="center" vertical="top"/>
    </xf>
    <xf numFmtId="3" fontId="2" fillId="5" borderId="28" xfId="0" applyNumberFormat="1" applyFont="1" applyFill="1" applyBorder="1" applyAlignment="1">
      <alignment horizontal="center" vertical="top"/>
    </xf>
    <xf numFmtId="0" fontId="3" fillId="5" borderId="0" xfId="0" applyFont="1" applyFill="1" applyAlignment="1">
      <alignment vertical="top"/>
    </xf>
    <xf numFmtId="0" fontId="2" fillId="0" borderId="29" xfId="0" applyFont="1" applyBorder="1" applyAlignment="1">
      <alignment vertical="top" wrapText="1"/>
    </xf>
    <xf numFmtId="0" fontId="5" fillId="5" borderId="0" xfId="0" applyFont="1" applyFill="1" applyAlignment="1">
      <alignment vertical="top" wrapText="1"/>
    </xf>
    <xf numFmtId="0" fontId="0" fillId="0" borderId="11" xfId="0" applyFill="1" applyBorder="1" applyAlignment="1">
      <alignment vertical="top" wrapText="1"/>
    </xf>
    <xf numFmtId="4" fontId="7" fillId="0" borderId="0" xfId="0" applyNumberFormat="1" applyFont="1" applyFill="1" applyBorder="1" applyAlignment="1">
      <alignment horizontal="center" vertical="top" wrapText="1"/>
    </xf>
    <xf numFmtId="165" fontId="4" fillId="0" borderId="9" xfId="2" applyNumberFormat="1" applyFont="1" applyFill="1" applyBorder="1" applyAlignment="1">
      <alignment horizontal="center" vertical="top" wrapText="1"/>
    </xf>
    <xf numFmtId="0" fontId="0" fillId="0" borderId="29" xfId="0" applyFont="1" applyBorder="1" applyAlignment="1">
      <alignment horizontal="center" vertical="top" wrapText="1"/>
    </xf>
    <xf numFmtId="0" fontId="0" fillId="0" borderId="29" xfId="0" applyFont="1" applyFill="1" applyBorder="1" applyAlignment="1">
      <alignment horizontal="center" vertical="top" wrapText="1"/>
    </xf>
    <xf numFmtId="166" fontId="0" fillId="0" borderId="29" xfId="2" applyNumberFormat="1" applyFont="1" applyBorder="1" applyAlignment="1">
      <alignment vertical="top"/>
    </xf>
    <xf numFmtId="0" fontId="0" fillId="0" borderId="32" xfId="0" applyFont="1" applyBorder="1" applyAlignment="1">
      <alignment vertical="top" wrapText="1"/>
    </xf>
    <xf numFmtId="166" fontId="0" fillId="0" borderId="4" xfId="2" applyNumberFormat="1" applyFont="1" applyBorder="1" applyAlignment="1">
      <alignment vertical="top"/>
    </xf>
    <xf numFmtId="0" fontId="0" fillId="0" borderId="4" xfId="0" applyBorder="1" applyAlignment="1">
      <alignment vertical="top"/>
    </xf>
    <xf numFmtId="0" fontId="0" fillId="0" borderId="30" xfId="0" applyFont="1" applyBorder="1" applyAlignment="1">
      <alignment vertical="top" wrapText="1"/>
    </xf>
    <xf numFmtId="166" fontId="0" fillId="0" borderId="30" xfId="2" applyNumberFormat="1" applyFont="1" applyBorder="1" applyAlignment="1">
      <alignment vertical="top"/>
    </xf>
    <xf numFmtId="3" fontId="0" fillId="0" borderId="30" xfId="0" applyNumberFormat="1" applyBorder="1" applyAlignment="1">
      <alignment vertical="top"/>
    </xf>
    <xf numFmtId="166" fontId="3" fillId="6" borderId="29" xfId="0" applyNumberFormat="1" applyFont="1" applyFill="1" applyBorder="1" applyAlignment="1">
      <alignment horizontal="center" vertical="top" wrapText="1"/>
    </xf>
    <xf numFmtId="0" fontId="4" fillId="0" borderId="0" xfId="0" applyNumberFormat="1" applyFont="1" applyFill="1" applyBorder="1" applyAlignment="1">
      <alignment horizontal="left" vertical="top"/>
    </xf>
    <xf numFmtId="0" fontId="15" fillId="0" borderId="0" xfId="0" applyFont="1" applyAlignment="1">
      <alignment vertical="top"/>
    </xf>
    <xf numFmtId="166" fontId="0" fillId="0" borderId="3" xfId="2" applyNumberFormat="1" applyFont="1" applyBorder="1" applyAlignment="1">
      <alignment vertical="top"/>
    </xf>
    <xf numFmtId="0" fontId="2" fillId="6" borderId="13" xfId="0" applyFont="1" applyFill="1" applyBorder="1" applyAlignment="1">
      <alignment vertical="top"/>
    </xf>
    <xf numFmtId="0" fontId="2" fillId="6" borderId="27" xfId="0" applyFont="1" applyFill="1" applyBorder="1" applyAlignment="1">
      <alignment vertical="top"/>
    </xf>
    <xf numFmtId="166" fontId="2" fillId="6" borderId="28" xfId="0" applyNumberFormat="1" applyFont="1" applyFill="1" applyBorder="1" applyAlignment="1">
      <alignment vertical="top"/>
    </xf>
    <xf numFmtId="3" fontId="2" fillId="4" borderId="0" xfId="0" applyNumberFormat="1" applyFont="1" applyFill="1" applyBorder="1" applyAlignment="1">
      <alignment horizontal="center" vertical="top"/>
    </xf>
    <xf numFmtId="3" fontId="0" fillId="0" borderId="0" xfId="0" applyNumberFormat="1" applyBorder="1" applyAlignment="1">
      <alignment horizontal="center" vertical="top"/>
    </xf>
    <xf numFmtId="3" fontId="0" fillId="3" borderId="0" xfId="0" applyNumberFormat="1" applyFill="1" applyBorder="1" applyAlignment="1">
      <alignment horizontal="center" vertical="top"/>
    </xf>
    <xf numFmtId="3" fontId="0" fillId="4" borderId="0" xfId="0" applyNumberFormat="1" applyFill="1" applyBorder="1" applyAlignment="1">
      <alignment horizontal="center" vertical="top"/>
    </xf>
    <xf numFmtId="0" fontId="0" fillId="7" borderId="0" xfId="0" applyFill="1" applyAlignment="1">
      <alignment vertical="top"/>
    </xf>
    <xf numFmtId="0" fontId="6" fillId="0" borderId="3" xfId="0" applyFont="1" applyFill="1" applyBorder="1" applyAlignment="1">
      <alignment vertical="top" wrapText="1"/>
    </xf>
    <xf numFmtId="0" fontId="7" fillId="0" borderId="3" xfId="0" applyFont="1" applyFill="1" applyBorder="1" applyAlignment="1">
      <alignment horizontal="center" vertical="top" wrapText="1"/>
    </xf>
    <xf numFmtId="165" fontId="4" fillId="0" borderId="18" xfId="2" applyNumberFormat="1" applyFont="1" applyFill="1" applyBorder="1" applyAlignment="1">
      <alignment horizontal="center" vertical="top"/>
    </xf>
    <xf numFmtId="0" fontId="0" fillId="0" borderId="0" xfId="0" applyFill="1" applyAlignment="1">
      <alignment vertical="top" wrapText="1"/>
    </xf>
    <xf numFmtId="0" fontId="0" fillId="0" borderId="23" xfId="0" applyFont="1" applyFill="1" applyBorder="1" applyAlignment="1">
      <alignment vertical="top" wrapText="1"/>
    </xf>
    <xf numFmtId="0" fontId="6" fillId="0" borderId="24" xfId="0" applyFont="1" applyFill="1" applyBorder="1" applyAlignment="1">
      <alignment vertical="top" wrapText="1"/>
    </xf>
    <xf numFmtId="4" fontId="9" fillId="0" borderId="24" xfId="0" applyNumberFormat="1" applyFont="1" applyFill="1" applyBorder="1" applyAlignment="1">
      <alignment horizontal="center" vertical="top" wrapText="1"/>
    </xf>
    <xf numFmtId="165" fontId="3" fillId="0" borderId="25" xfId="2" applyNumberFormat="1" applyFont="1" applyFill="1" applyBorder="1" applyAlignment="1">
      <alignment horizontal="center" vertical="top" wrapText="1"/>
    </xf>
    <xf numFmtId="0" fontId="6" fillId="0" borderId="0" xfId="0" applyFont="1" applyFill="1" applyAlignment="1">
      <alignment vertical="top" wrapText="1"/>
    </xf>
    <xf numFmtId="0" fontId="5" fillId="0" borderId="0" xfId="0" applyFont="1" applyFill="1" applyAlignment="1">
      <alignment vertical="top"/>
    </xf>
    <xf numFmtId="0" fontId="0" fillId="0" borderId="32" xfId="0" applyFont="1" applyFill="1" applyBorder="1" applyAlignment="1">
      <alignment vertical="top" wrapText="1"/>
    </xf>
    <xf numFmtId="0" fontId="0" fillId="0" borderId="31" xfId="0" applyFont="1" applyFill="1" applyBorder="1" applyAlignment="1">
      <alignment vertical="top" wrapText="1"/>
    </xf>
    <xf numFmtId="0" fontId="0" fillId="0" borderId="0" xfId="0" applyFont="1" applyFill="1" applyAlignment="1">
      <alignment vertical="top" wrapText="1"/>
    </xf>
    <xf numFmtId="0" fontId="0" fillId="0" borderId="29" xfId="0" applyFont="1" applyFill="1" applyBorder="1" applyAlignment="1">
      <alignment vertical="top" wrapText="1"/>
    </xf>
    <xf numFmtId="0" fontId="0" fillId="0" borderId="4" xfId="0" applyFont="1" applyFill="1" applyBorder="1" applyAlignment="1">
      <alignment vertical="top" wrapText="1"/>
    </xf>
    <xf numFmtId="0" fontId="7" fillId="0" borderId="0" xfId="0" applyFont="1" applyFill="1" applyBorder="1" applyAlignment="1">
      <alignment vertical="top" wrapText="1"/>
    </xf>
    <xf numFmtId="0" fontId="2" fillId="4" borderId="0" xfId="0" applyFont="1" applyFill="1" applyAlignment="1">
      <alignment vertical="top"/>
    </xf>
    <xf numFmtId="167" fontId="2" fillId="4" borderId="0" xfId="0" applyNumberFormat="1" applyFont="1" applyFill="1" applyAlignment="1">
      <alignment vertical="top"/>
    </xf>
    <xf numFmtId="0" fontId="2" fillId="4" borderId="0" xfId="0" applyFont="1" applyFill="1" applyAlignment="1">
      <alignment horizontal="center" vertical="top"/>
    </xf>
    <xf numFmtId="3" fontId="2" fillId="4" borderId="0" xfId="0" applyNumberFormat="1" applyFont="1" applyFill="1" applyAlignment="1">
      <alignment vertical="top"/>
    </xf>
    <xf numFmtId="166" fontId="2" fillId="4" borderId="0" xfId="0" applyNumberFormat="1" applyFont="1" applyFill="1" applyAlignment="1">
      <alignment vertical="top"/>
    </xf>
    <xf numFmtId="0" fontId="0" fillId="8" borderId="0" xfId="0" applyFill="1" applyAlignment="1">
      <alignment vertical="top"/>
    </xf>
    <xf numFmtId="167" fontId="2" fillId="8" borderId="0" xfId="0" applyNumberFormat="1" applyFont="1" applyFill="1" applyBorder="1" applyAlignment="1">
      <alignment horizontal="left" vertical="top"/>
    </xf>
    <xf numFmtId="0" fontId="2" fillId="8" borderId="0" xfId="0" applyFont="1" applyFill="1" applyBorder="1" applyAlignment="1">
      <alignment horizontal="center" vertical="top"/>
    </xf>
    <xf numFmtId="3" fontId="2" fillId="8" borderId="0" xfId="0" applyNumberFormat="1" applyFont="1" applyFill="1" applyBorder="1" applyAlignment="1">
      <alignment horizontal="center" vertical="top"/>
    </xf>
    <xf numFmtId="166" fontId="2" fillId="8" borderId="0" xfId="0" applyNumberFormat="1" applyFont="1" applyFill="1" applyBorder="1" applyAlignment="1">
      <alignment horizontal="left" vertical="top"/>
    </xf>
    <xf numFmtId="166" fontId="3" fillId="0" borderId="33" xfId="0" applyNumberFormat="1" applyFont="1" applyBorder="1" applyAlignment="1">
      <alignment horizontal="center" vertical="top" wrapText="1"/>
    </xf>
    <xf numFmtId="0" fontId="6" fillId="2" borderId="0" xfId="0" applyFont="1" applyFill="1" applyBorder="1" applyAlignment="1">
      <alignment vertical="top" wrapText="1"/>
    </xf>
    <xf numFmtId="167" fontId="4" fillId="2" borderId="0" xfId="0" applyNumberFormat="1" applyFont="1" applyFill="1" applyBorder="1" applyAlignment="1">
      <alignment horizontal="center" vertical="top" wrapText="1"/>
    </xf>
    <xf numFmtId="4" fontId="7" fillId="0" borderId="0" xfId="0" applyNumberFormat="1" applyFont="1" applyBorder="1" applyAlignment="1">
      <alignment horizontal="center" vertical="top" wrapText="1"/>
    </xf>
    <xf numFmtId="0" fontId="2" fillId="0" borderId="11" xfId="0" applyFont="1" applyBorder="1" applyAlignment="1">
      <alignment vertical="top" wrapText="1"/>
    </xf>
    <xf numFmtId="0" fontId="2" fillId="3" borderId="0" xfId="0" applyFont="1" applyFill="1" applyBorder="1" applyAlignment="1">
      <alignment vertical="top" wrapText="1"/>
    </xf>
    <xf numFmtId="0" fontId="17" fillId="2" borderId="24" xfId="0" applyFont="1" applyFill="1" applyBorder="1" applyAlignment="1">
      <alignment vertical="top" wrapText="1"/>
    </xf>
    <xf numFmtId="167" fontId="18" fillId="2" borderId="24" xfId="0" applyNumberFormat="1" applyFont="1" applyFill="1" applyBorder="1" applyAlignment="1">
      <alignment horizontal="center" vertical="top" wrapText="1"/>
    </xf>
    <xf numFmtId="0" fontId="6" fillId="8" borderId="0" xfId="0" applyFont="1" applyFill="1" applyBorder="1" applyAlignment="1">
      <alignment vertical="top" wrapText="1"/>
    </xf>
    <xf numFmtId="167" fontId="4" fillId="8" borderId="0" xfId="0" applyNumberFormat="1" applyFont="1" applyFill="1" applyBorder="1" applyAlignment="1">
      <alignment horizontal="center" vertical="top" wrapText="1"/>
    </xf>
    <xf numFmtId="0" fontId="19" fillId="2" borderId="0" xfId="0" applyFont="1" applyFill="1" applyAlignment="1">
      <alignment vertical="top" wrapText="1"/>
    </xf>
    <xf numFmtId="167" fontId="20" fillId="2" borderId="0" xfId="0" applyNumberFormat="1" applyFont="1" applyFill="1" applyAlignment="1">
      <alignment horizontal="center" vertical="top" wrapText="1"/>
    </xf>
    <xf numFmtId="166" fontId="0" fillId="8" borderId="0" xfId="0" applyNumberFormat="1" applyFill="1" applyBorder="1" applyAlignment="1">
      <alignment vertical="top"/>
    </xf>
    <xf numFmtId="0" fontId="3" fillId="2" borderId="13" xfId="0" applyFont="1" applyFill="1" applyBorder="1" applyAlignment="1">
      <alignment horizontal="left" vertical="top"/>
    </xf>
    <xf numFmtId="0" fontId="3" fillId="2" borderId="6" xfId="0" applyFont="1" applyFill="1" applyBorder="1" applyAlignment="1">
      <alignment horizontal="left" vertical="top"/>
    </xf>
    <xf numFmtId="0" fontId="2" fillId="0" borderId="14" xfId="0" applyFont="1" applyFill="1" applyBorder="1" applyAlignment="1">
      <alignment horizontal="center" vertical="top"/>
    </xf>
    <xf numFmtId="0" fontId="2" fillId="0" borderId="15" xfId="0" applyFont="1" applyFill="1" applyBorder="1" applyAlignment="1">
      <alignment horizontal="center" vertical="top"/>
    </xf>
    <xf numFmtId="0" fontId="2" fillId="0" borderId="16" xfId="0" applyFont="1" applyFill="1" applyBorder="1" applyAlignment="1">
      <alignment horizontal="center" vertical="top"/>
    </xf>
    <xf numFmtId="0" fontId="2" fillId="0" borderId="19"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20" xfId="0" applyFont="1" applyFill="1" applyBorder="1" applyAlignment="1">
      <alignment horizontal="left" vertical="top" wrapText="1"/>
    </xf>
    <xf numFmtId="0" fontId="2" fillId="0" borderId="10" xfId="0" applyFont="1" applyBorder="1" applyAlignment="1">
      <alignment horizontal="center" vertical="top"/>
    </xf>
    <xf numFmtId="0" fontId="2" fillId="0" borderId="1" xfId="0" applyFont="1" applyBorder="1" applyAlignment="1">
      <alignment horizontal="center" vertical="top"/>
    </xf>
    <xf numFmtId="0" fontId="2" fillId="0" borderId="7" xfId="0" applyFont="1" applyBorder="1" applyAlignment="1">
      <alignment horizontal="center" vertical="top"/>
    </xf>
    <xf numFmtId="0" fontId="13" fillId="0" borderId="23" xfId="0" applyFont="1" applyBorder="1" applyAlignment="1">
      <alignment horizontal="left" vertical="top"/>
    </xf>
    <xf numFmtId="0" fontId="13" fillId="0" borderId="24" xfId="0" applyFont="1" applyBorder="1" applyAlignment="1">
      <alignment horizontal="left" vertical="top"/>
    </xf>
    <xf numFmtId="0" fontId="2" fillId="0" borderId="14" xfId="0" applyFont="1" applyBorder="1" applyAlignment="1">
      <alignment horizontal="center" vertical="top"/>
    </xf>
    <xf numFmtId="0" fontId="2" fillId="0" borderId="15" xfId="0" applyFont="1" applyBorder="1" applyAlignment="1">
      <alignment horizontal="center" vertical="top"/>
    </xf>
    <xf numFmtId="0" fontId="2" fillId="0" borderId="16" xfId="0" applyFont="1" applyBorder="1" applyAlignment="1">
      <alignment horizontal="center" vertical="top"/>
    </xf>
    <xf numFmtId="0" fontId="8" fillId="0" borderId="13" xfId="0" applyFont="1" applyBorder="1" applyAlignment="1">
      <alignment horizontal="center" vertical="top" wrapText="1"/>
    </xf>
    <xf numFmtId="0" fontId="8" fillId="0" borderId="27" xfId="0" applyFont="1" applyBorder="1" applyAlignment="1">
      <alignment horizontal="center" vertical="top" wrapText="1"/>
    </xf>
    <xf numFmtId="0" fontId="8" fillId="0" borderId="6" xfId="0" applyFont="1" applyBorder="1" applyAlignment="1">
      <alignment horizontal="center" vertical="top" wrapText="1"/>
    </xf>
    <xf numFmtId="0" fontId="4" fillId="0" borderId="13" xfId="0" applyNumberFormat="1" applyFont="1" applyFill="1" applyBorder="1" applyAlignment="1">
      <alignment horizontal="left" vertical="top"/>
    </xf>
    <xf numFmtId="0" fontId="4" fillId="0" borderId="27" xfId="0" applyNumberFormat="1" applyFont="1" applyFill="1" applyBorder="1" applyAlignment="1">
      <alignment horizontal="left" vertical="top"/>
    </xf>
    <xf numFmtId="0" fontId="4" fillId="0" borderId="6" xfId="0" applyNumberFormat="1" applyFont="1" applyFill="1" applyBorder="1" applyAlignment="1">
      <alignment horizontal="left" vertical="top"/>
    </xf>
    <xf numFmtId="0" fontId="0" fillId="0" borderId="29" xfId="0" applyFont="1" applyBorder="1" applyAlignment="1">
      <alignment horizontal="center" vertical="top" wrapText="1"/>
    </xf>
    <xf numFmtId="0" fontId="4" fillId="0" borderId="13" xfId="0" applyNumberFormat="1" applyFont="1" applyFill="1" applyBorder="1" applyAlignment="1">
      <alignment horizontal="center" vertical="top"/>
    </xf>
    <xf numFmtId="0" fontId="4" fillId="0" borderId="27" xfId="0" applyNumberFormat="1" applyFont="1" applyFill="1" applyBorder="1" applyAlignment="1">
      <alignment horizontal="center" vertical="top"/>
    </xf>
    <xf numFmtId="0" fontId="4" fillId="0" borderId="6" xfId="0" applyNumberFormat="1" applyFont="1" applyFill="1" applyBorder="1" applyAlignment="1">
      <alignment horizontal="center" vertical="top"/>
    </xf>
    <xf numFmtId="0" fontId="0" fillId="0" borderId="30" xfId="0" applyFont="1" applyBorder="1" applyAlignment="1">
      <alignment horizontal="center" vertical="top" wrapText="1"/>
    </xf>
  </cellXfs>
  <cellStyles count="3">
    <cellStyle name="Monétaire" xfId="2" builtinId="4"/>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I70"/>
  <sheetViews>
    <sheetView view="pageBreakPreview" topLeftCell="A13" zoomScaleNormal="100" zoomScaleSheetLayoutView="100" workbookViewId="0">
      <selection activeCell="B2" sqref="B2:C2"/>
    </sheetView>
  </sheetViews>
  <sheetFormatPr baseColWidth="10" defaultColWidth="11.5703125" defaultRowHeight="15.75" x14ac:dyDescent="0.25"/>
  <cols>
    <col min="1" max="1" width="46.140625" style="2" customWidth="1"/>
    <col min="2" max="2" width="37.28515625" style="7" customWidth="1"/>
    <col min="3" max="3" width="39.28515625" style="11" customWidth="1"/>
    <col min="4" max="4" width="18.28515625" style="94" customWidth="1"/>
    <col min="5" max="5" width="28.28515625" style="6" customWidth="1"/>
    <col min="6" max="6" width="20.5703125" style="74" customWidth="1"/>
    <col min="7" max="16384" width="11.5703125" style="2"/>
  </cols>
  <sheetData>
    <row r="1" spans="1:9" ht="19.5" thickBot="1" x14ac:dyDescent="0.3">
      <c r="A1" s="1" t="s">
        <v>135</v>
      </c>
    </row>
    <row r="2" spans="1:9" ht="27" customHeight="1" thickBot="1" x14ac:dyDescent="0.3">
      <c r="A2" s="1" t="s">
        <v>80</v>
      </c>
      <c r="B2" s="206"/>
      <c r="C2" s="207"/>
    </row>
    <row r="3" spans="1:9" ht="18.75" x14ac:dyDescent="0.25">
      <c r="A3" s="1"/>
    </row>
    <row r="4" spans="1:9" x14ac:dyDescent="0.25">
      <c r="A4" s="157" t="s">
        <v>102</v>
      </c>
    </row>
    <row r="5" spans="1:9" ht="19.5" thickBot="1" x14ac:dyDescent="0.3">
      <c r="A5" s="1"/>
    </row>
    <row r="6" spans="1:9" ht="52.15" customHeight="1" thickBot="1" x14ac:dyDescent="0.3">
      <c r="A6" s="27" t="s">
        <v>0</v>
      </c>
      <c r="B6" s="28" t="s">
        <v>1</v>
      </c>
      <c r="C6" s="43" t="s">
        <v>27</v>
      </c>
      <c r="D6" s="95" t="s">
        <v>6</v>
      </c>
      <c r="E6" s="30" t="s">
        <v>8</v>
      </c>
      <c r="F6" s="75" t="s">
        <v>7</v>
      </c>
    </row>
    <row r="7" spans="1:9" ht="16.5" thickBot="1" x14ac:dyDescent="0.3"/>
    <row r="8" spans="1:9" ht="15" x14ac:dyDescent="0.25">
      <c r="A8" s="214" t="s">
        <v>12</v>
      </c>
      <c r="B8" s="215"/>
      <c r="C8" s="215"/>
      <c r="D8" s="215"/>
      <c r="E8" s="215"/>
      <c r="F8" s="216"/>
    </row>
    <row r="9" spans="1:9" x14ac:dyDescent="0.25">
      <c r="A9" s="22"/>
      <c r="B9" s="23"/>
      <c r="C9" s="107"/>
      <c r="D9" s="96"/>
      <c r="E9" s="31"/>
      <c r="F9" s="76"/>
    </row>
    <row r="10" spans="1:9" ht="83.25" customHeight="1" thickBot="1" x14ac:dyDescent="0.3">
      <c r="A10" s="60" t="s">
        <v>43</v>
      </c>
      <c r="B10" s="21" t="s">
        <v>44</v>
      </c>
      <c r="C10" s="50"/>
      <c r="D10" s="97"/>
      <c r="E10" s="36" t="s">
        <v>2</v>
      </c>
      <c r="F10" s="77">
        <f>D10*1.2</f>
        <v>0</v>
      </c>
      <c r="I10" s="73"/>
    </row>
    <row r="11" spans="1:9" s="15" customFormat="1" ht="16.5" thickBot="1" x14ac:dyDescent="0.3">
      <c r="A11" s="13"/>
      <c r="B11" s="14"/>
      <c r="C11" s="14"/>
      <c r="D11" s="98"/>
      <c r="E11" s="37"/>
      <c r="F11" s="78"/>
    </row>
    <row r="12" spans="1:9" ht="15" x14ac:dyDescent="0.25">
      <c r="A12" s="214" t="s">
        <v>48</v>
      </c>
      <c r="B12" s="215"/>
      <c r="C12" s="215"/>
      <c r="D12" s="215"/>
      <c r="E12" s="215"/>
      <c r="F12" s="216"/>
    </row>
    <row r="13" spans="1:9" x14ac:dyDescent="0.25">
      <c r="A13" s="22"/>
      <c r="B13" s="23"/>
      <c r="C13" s="107"/>
      <c r="D13" s="96"/>
      <c r="E13" s="31"/>
      <c r="F13" s="76"/>
    </row>
    <row r="14" spans="1:9" ht="48" x14ac:dyDescent="0.25">
      <c r="A14" s="18" t="s">
        <v>49</v>
      </c>
      <c r="B14" s="8" t="s">
        <v>98</v>
      </c>
      <c r="C14" s="51"/>
      <c r="D14" s="99"/>
      <c r="E14" s="38" t="s">
        <v>2</v>
      </c>
      <c r="F14" s="79">
        <f>D14*1.2</f>
        <v>0</v>
      </c>
    </row>
    <row r="15" spans="1:9" ht="36" x14ac:dyDescent="0.25">
      <c r="A15" s="17" t="s">
        <v>9</v>
      </c>
      <c r="B15" s="9" t="s">
        <v>50</v>
      </c>
      <c r="C15" s="52"/>
      <c r="D15" s="100"/>
      <c r="E15" s="39" t="s">
        <v>2</v>
      </c>
      <c r="F15" s="80">
        <f t="shared" ref="F15:F20" si="0">D15*1.2</f>
        <v>0</v>
      </c>
    </row>
    <row r="16" spans="1:9" ht="36" x14ac:dyDescent="0.25">
      <c r="A16" s="17" t="s">
        <v>10</v>
      </c>
      <c r="B16" s="9" t="s">
        <v>50</v>
      </c>
      <c r="C16" s="52"/>
      <c r="D16" s="100"/>
      <c r="E16" s="39" t="s">
        <v>2</v>
      </c>
      <c r="F16" s="80">
        <f t="shared" si="0"/>
        <v>0</v>
      </c>
    </row>
    <row r="17" spans="1:9" s="166" customFormat="1" ht="36" x14ac:dyDescent="0.25">
      <c r="A17" s="44" t="s">
        <v>11</v>
      </c>
      <c r="B17" s="167" t="s">
        <v>50</v>
      </c>
      <c r="C17" s="52"/>
      <c r="D17" s="100"/>
      <c r="E17" s="168" t="s">
        <v>2</v>
      </c>
      <c r="F17" s="169">
        <f t="shared" si="0"/>
        <v>0</v>
      </c>
      <c r="G17" s="15"/>
      <c r="H17" s="188"/>
      <c r="I17" s="188"/>
    </row>
    <row r="18" spans="1:9" ht="69" customHeight="1" x14ac:dyDescent="0.25">
      <c r="A18" s="18" t="s">
        <v>120</v>
      </c>
      <c r="B18" s="8" t="s">
        <v>121</v>
      </c>
      <c r="C18" s="51"/>
      <c r="D18" s="99"/>
      <c r="E18" s="38" t="s">
        <v>2</v>
      </c>
      <c r="F18" s="79">
        <f t="shared" si="0"/>
        <v>0</v>
      </c>
    </row>
    <row r="19" spans="1:9" ht="69" customHeight="1" x14ac:dyDescent="0.25">
      <c r="A19" s="18" t="s">
        <v>128</v>
      </c>
      <c r="B19" s="8" t="s">
        <v>127</v>
      </c>
      <c r="C19" s="194"/>
      <c r="D19" s="195"/>
      <c r="E19" s="38" t="s">
        <v>2</v>
      </c>
      <c r="F19" s="79">
        <f t="shared" ref="F19" si="1">D19*1.2</f>
        <v>0</v>
      </c>
    </row>
    <row r="20" spans="1:9" ht="30.6" customHeight="1" thickBot="1" x14ac:dyDescent="0.3">
      <c r="A20" s="24" t="s">
        <v>25</v>
      </c>
      <c r="B20" s="25" t="s">
        <v>99</v>
      </c>
      <c r="C20" s="53"/>
      <c r="D20" s="101"/>
      <c r="E20" s="59" t="s">
        <v>26</v>
      </c>
      <c r="F20" s="81">
        <f t="shared" si="0"/>
        <v>0</v>
      </c>
    </row>
    <row r="21" spans="1:9" ht="16.5" thickBot="1" x14ac:dyDescent="0.3">
      <c r="A21" s="3"/>
      <c r="B21" s="11"/>
      <c r="D21" s="102"/>
      <c r="E21" s="40"/>
      <c r="F21" s="82"/>
      <c r="G21" s="3"/>
    </row>
    <row r="22" spans="1:9" ht="37.15" customHeight="1" thickBot="1" x14ac:dyDescent="0.3">
      <c r="A22" s="222" t="s">
        <v>41</v>
      </c>
      <c r="B22" s="223"/>
      <c r="C22" s="223"/>
      <c r="D22" s="223"/>
      <c r="E22" s="223"/>
      <c r="F22" s="224"/>
      <c r="G22" s="3"/>
    </row>
    <row r="23" spans="1:9" thickBot="1" x14ac:dyDescent="0.3">
      <c r="A23" s="58"/>
      <c r="B23" s="58"/>
      <c r="C23" s="58"/>
      <c r="D23" s="103"/>
      <c r="E23" s="58"/>
      <c r="F23" s="83"/>
      <c r="G23" s="3"/>
    </row>
    <row r="24" spans="1:9" ht="15" x14ac:dyDescent="0.25">
      <c r="A24" s="219" t="s">
        <v>39</v>
      </c>
      <c r="B24" s="220"/>
      <c r="C24" s="220"/>
      <c r="D24" s="220"/>
      <c r="E24" s="220"/>
      <c r="F24" s="221"/>
      <c r="G24" s="3"/>
    </row>
    <row r="25" spans="1:9" ht="29.45" customHeight="1" thickBot="1" x14ac:dyDescent="0.3">
      <c r="A25" s="217" t="s">
        <v>58</v>
      </c>
      <c r="B25" s="218"/>
      <c r="C25" s="218"/>
      <c r="D25" s="218"/>
      <c r="E25" s="109"/>
      <c r="F25" s="84"/>
      <c r="G25" s="3"/>
    </row>
    <row r="26" spans="1:9" ht="16.5" thickBot="1" x14ac:dyDescent="0.3">
      <c r="G26" s="3"/>
    </row>
    <row r="27" spans="1:9" ht="15.6" customHeight="1" x14ac:dyDescent="0.25">
      <c r="A27" s="219" t="s">
        <v>13</v>
      </c>
      <c r="B27" s="220"/>
      <c r="C27" s="220"/>
      <c r="D27" s="220"/>
      <c r="E27" s="220"/>
      <c r="F27" s="221"/>
      <c r="G27" s="3"/>
    </row>
    <row r="28" spans="1:9" ht="15.6" customHeight="1" x14ac:dyDescent="0.25">
      <c r="A28" s="16" t="s">
        <v>16</v>
      </c>
      <c r="B28" s="4"/>
      <c r="C28" s="108"/>
      <c r="D28" s="104"/>
      <c r="E28" s="32"/>
      <c r="F28" s="85"/>
      <c r="G28" s="3"/>
    </row>
    <row r="29" spans="1:9" ht="30" x14ac:dyDescent="0.25">
      <c r="A29" s="44" t="s">
        <v>14</v>
      </c>
      <c r="B29" s="9" t="s">
        <v>40</v>
      </c>
      <c r="C29" s="52"/>
      <c r="D29" s="100"/>
      <c r="E29" s="35" t="s">
        <v>3</v>
      </c>
      <c r="F29" s="86">
        <f t="shared" ref="F29:F32" si="2">D29*1.2</f>
        <v>0</v>
      </c>
      <c r="G29" s="3"/>
    </row>
    <row r="30" spans="1:9" ht="30" x14ac:dyDescent="0.25">
      <c r="A30" s="45" t="s">
        <v>15</v>
      </c>
      <c r="B30" s="8" t="s">
        <v>40</v>
      </c>
      <c r="C30" s="51"/>
      <c r="D30" s="99"/>
      <c r="E30" s="34" t="s">
        <v>3</v>
      </c>
      <c r="F30" s="87">
        <f t="shared" si="2"/>
        <v>0</v>
      </c>
      <c r="G30" s="3"/>
    </row>
    <row r="31" spans="1:9" ht="30" x14ac:dyDescent="0.25">
      <c r="A31" s="45" t="s">
        <v>28</v>
      </c>
      <c r="B31" s="8" t="s">
        <v>40</v>
      </c>
      <c r="C31" s="51"/>
      <c r="D31" s="99"/>
      <c r="E31" s="34" t="s">
        <v>3</v>
      </c>
      <c r="F31" s="87">
        <f t="shared" si="2"/>
        <v>0</v>
      </c>
      <c r="G31" s="3"/>
    </row>
    <row r="32" spans="1:9" ht="45" x14ac:dyDescent="0.25">
      <c r="A32" s="46" t="s">
        <v>29</v>
      </c>
      <c r="B32" s="10" t="s">
        <v>40</v>
      </c>
      <c r="C32" s="54"/>
      <c r="D32" s="105"/>
      <c r="E32" s="41" t="s">
        <v>3</v>
      </c>
      <c r="F32" s="88">
        <f t="shared" si="2"/>
        <v>0</v>
      </c>
      <c r="G32" s="3"/>
    </row>
    <row r="33" spans="1:7" x14ac:dyDescent="0.25">
      <c r="A33" s="20"/>
      <c r="B33" s="12"/>
      <c r="C33" s="12"/>
      <c r="D33" s="106"/>
      <c r="E33" s="42"/>
      <c r="F33" s="89"/>
      <c r="G33" s="3"/>
    </row>
    <row r="34" spans="1:7" x14ac:dyDescent="0.25">
      <c r="A34" s="16" t="s">
        <v>17</v>
      </c>
      <c r="B34" s="12"/>
      <c r="C34" s="12"/>
      <c r="D34" s="106"/>
      <c r="E34" s="42"/>
      <c r="F34" s="89"/>
      <c r="G34" s="3"/>
    </row>
    <row r="35" spans="1:7" ht="30" x14ac:dyDescent="0.25">
      <c r="A35" s="17" t="s">
        <v>18</v>
      </c>
      <c r="B35" s="9" t="s">
        <v>42</v>
      </c>
      <c r="C35" s="52"/>
      <c r="D35" s="100"/>
      <c r="E35" s="35" t="s">
        <v>4</v>
      </c>
      <c r="F35" s="86">
        <f t="shared" ref="F35:F37" si="3">D35*1.2</f>
        <v>0</v>
      </c>
      <c r="G35" s="3"/>
    </row>
    <row r="36" spans="1:7" ht="30" x14ac:dyDescent="0.25">
      <c r="A36" s="18" t="s">
        <v>19</v>
      </c>
      <c r="B36" s="8" t="s">
        <v>42</v>
      </c>
      <c r="C36" s="51"/>
      <c r="D36" s="99"/>
      <c r="E36" s="34" t="s">
        <v>4</v>
      </c>
      <c r="F36" s="87">
        <f t="shared" si="3"/>
        <v>0</v>
      </c>
      <c r="G36" s="3"/>
    </row>
    <row r="37" spans="1:7" ht="36" x14ac:dyDescent="0.25">
      <c r="A37" s="18" t="s">
        <v>36</v>
      </c>
      <c r="B37" s="8" t="s">
        <v>35</v>
      </c>
      <c r="C37" s="51"/>
      <c r="D37" s="99"/>
      <c r="E37" s="34" t="s">
        <v>37</v>
      </c>
      <c r="F37" s="87">
        <f t="shared" si="3"/>
        <v>0</v>
      </c>
      <c r="G37" s="3"/>
    </row>
    <row r="38" spans="1:7" x14ac:dyDescent="0.25">
      <c r="A38" s="20"/>
      <c r="B38" s="12"/>
      <c r="C38" s="201"/>
      <c r="D38" s="202"/>
      <c r="E38" s="196"/>
      <c r="F38" s="89"/>
      <c r="G38" s="3"/>
    </row>
    <row r="39" spans="1:7" x14ac:dyDescent="0.25">
      <c r="A39" s="197" t="s">
        <v>129</v>
      </c>
      <c r="B39" s="12"/>
      <c r="C39" s="12"/>
      <c r="D39" s="12"/>
      <c r="E39" s="42"/>
      <c r="F39" s="89"/>
      <c r="G39" s="3"/>
    </row>
    <row r="40" spans="1:7" ht="36.75" thickBot="1" x14ac:dyDescent="0.3">
      <c r="A40" s="3" t="s">
        <v>130</v>
      </c>
      <c r="B40" s="11" t="s">
        <v>131</v>
      </c>
      <c r="C40" s="203"/>
      <c r="D40" s="204"/>
      <c r="E40" s="40" t="s">
        <v>132</v>
      </c>
      <c r="F40" s="90">
        <f>D40*1.2</f>
        <v>0</v>
      </c>
      <c r="G40" s="3"/>
    </row>
    <row r="41" spans="1:7" ht="15.6" customHeight="1" x14ac:dyDescent="0.25">
      <c r="A41" s="219" t="s">
        <v>20</v>
      </c>
      <c r="B41" s="220"/>
      <c r="C41" s="220"/>
      <c r="D41" s="220"/>
      <c r="E41" s="220"/>
      <c r="F41" s="221"/>
      <c r="G41" s="3"/>
    </row>
    <row r="42" spans="1:7" ht="15.6" customHeight="1" x14ac:dyDescent="0.25">
      <c r="A42" s="16" t="s">
        <v>16</v>
      </c>
      <c r="B42" s="4"/>
      <c r="C42" s="108"/>
      <c r="D42" s="104"/>
      <c r="E42" s="32"/>
      <c r="F42" s="85"/>
      <c r="G42" s="3"/>
    </row>
    <row r="43" spans="1:7" ht="30" x14ac:dyDescent="0.25">
      <c r="A43" s="17" t="s">
        <v>14</v>
      </c>
      <c r="B43" s="9" t="s">
        <v>40</v>
      </c>
      <c r="C43" s="52"/>
      <c r="D43" s="100"/>
      <c r="E43" s="35" t="s">
        <v>3</v>
      </c>
      <c r="F43" s="86">
        <f t="shared" ref="F43:F46" si="4">D43*1.2</f>
        <v>0</v>
      </c>
      <c r="G43" s="3"/>
    </row>
    <row r="44" spans="1:7" ht="30" x14ac:dyDescent="0.25">
      <c r="A44" s="18" t="s">
        <v>15</v>
      </c>
      <c r="B44" s="8" t="s">
        <v>40</v>
      </c>
      <c r="C44" s="51"/>
      <c r="D44" s="99"/>
      <c r="E44" s="34" t="s">
        <v>3</v>
      </c>
      <c r="F44" s="87">
        <f t="shared" si="4"/>
        <v>0</v>
      </c>
      <c r="G44" s="3"/>
    </row>
    <row r="45" spans="1:7" ht="30" x14ac:dyDescent="0.25">
      <c r="A45" s="18" t="s">
        <v>30</v>
      </c>
      <c r="B45" s="8" t="s">
        <v>40</v>
      </c>
      <c r="C45" s="51"/>
      <c r="D45" s="99"/>
      <c r="E45" s="34" t="s">
        <v>3</v>
      </c>
      <c r="F45" s="87">
        <f t="shared" si="4"/>
        <v>0</v>
      </c>
      <c r="G45" s="3"/>
    </row>
    <row r="46" spans="1:7" ht="45" x14ac:dyDescent="0.25">
      <c r="A46" s="19" t="s">
        <v>29</v>
      </c>
      <c r="B46" s="10" t="s">
        <v>40</v>
      </c>
      <c r="C46" s="54"/>
      <c r="D46" s="105"/>
      <c r="E46" s="41" t="s">
        <v>3</v>
      </c>
      <c r="F46" s="88">
        <f t="shared" si="4"/>
        <v>0</v>
      </c>
      <c r="G46" s="3"/>
    </row>
    <row r="47" spans="1:7" x14ac:dyDescent="0.25">
      <c r="A47" s="143"/>
      <c r="B47" s="14"/>
      <c r="C47" s="14"/>
      <c r="D47" s="98"/>
      <c r="E47" s="144"/>
      <c r="F47" s="145"/>
      <c r="G47" s="3"/>
    </row>
    <row r="48" spans="1:7" ht="30" x14ac:dyDescent="0.25">
      <c r="A48" s="44" t="s">
        <v>96</v>
      </c>
      <c r="B48" s="9" t="s">
        <v>40</v>
      </c>
      <c r="C48" s="52"/>
      <c r="D48" s="100"/>
      <c r="E48" s="35" t="s">
        <v>3</v>
      </c>
      <c r="F48" s="86">
        <f t="shared" ref="F48" si="5">D48*1.2</f>
        <v>0</v>
      </c>
      <c r="G48" s="3"/>
    </row>
    <row r="49" spans="1:7" ht="30" x14ac:dyDescent="0.25">
      <c r="A49" s="45" t="s">
        <v>97</v>
      </c>
      <c r="B49" s="8" t="s">
        <v>40</v>
      </c>
      <c r="C49" s="51"/>
      <c r="D49" s="99"/>
      <c r="E49" s="34" t="s">
        <v>3</v>
      </c>
      <c r="F49" s="87">
        <f t="shared" ref="F49" si="6">D49*1.2</f>
        <v>0</v>
      </c>
      <c r="G49" s="3"/>
    </row>
    <row r="50" spans="1:7" x14ac:dyDescent="0.25">
      <c r="A50" s="20"/>
      <c r="B50" s="12"/>
      <c r="C50" s="12"/>
      <c r="D50" s="106"/>
      <c r="E50" s="42"/>
      <c r="F50" s="89"/>
      <c r="G50" s="3"/>
    </row>
    <row r="51" spans="1:7" x14ac:dyDescent="0.25">
      <c r="A51" s="16" t="s">
        <v>17</v>
      </c>
      <c r="B51" s="12"/>
      <c r="C51" s="12"/>
      <c r="D51" s="106"/>
      <c r="E51" s="42"/>
      <c r="F51" s="89"/>
      <c r="G51" s="3"/>
    </row>
    <row r="52" spans="1:7" ht="30" x14ac:dyDescent="0.25">
      <c r="A52" s="17" t="s">
        <v>18</v>
      </c>
      <c r="B52" s="9" t="s">
        <v>42</v>
      </c>
      <c r="C52" s="52"/>
      <c r="D52" s="100"/>
      <c r="E52" s="35" t="s">
        <v>4</v>
      </c>
      <c r="F52" s="86">
        <f t="shared" ref="F52:F53" si="7">D52*1.2</f>
        <v>0</v>
      </c>
      <c r="G52" s="3"/>
    </row>
    <row r="53" spans="1:7" ht="30" x14ac:dyDescent="0.25">
      <c r="A53" s="18" t="s">
        <v>19</v>
      </c>
      <c r="B53" s="8" t="s">
        <v>42</v>
      </c>
      <c r="C53" s="51"/>
      <c r="D53" s="99"/>
      <c r="E53" s="34" t="s">
        <v>4</v>
      </c>
      <c r="F53" s="87">
        <f t="shared" si="7"/>
        <v>0</v>
      </c>
      <c r="G53" s="3"/>
    </row>
    <row r="54" spans="1:7" ht="36" x14ac:dyDescent="0.25">
      <c r="A54" s="18" t="s">
        <v>36</v>
      </c>
      <c r="B54" s="8" t="s">
        <v>35</v>
      </c>
      <c r="C54" s="51"/>
      <c r="D54" s="99"/>
      <c r="E54" s="34" t="s">
        <v>37</v>
      </c>
      <c r="F54" s="87">
        <f>D54*1.2</f>
        <v>0</v>
      </c>
      <c r="G54" s="3"/>
    </row>
    <row r="55" spans="1:7" ht="16.5" thickBot="1" x14ac:dyDescent="0.3">
      <c r="A55" s="20"/>
      <c r="B55" s="12"/>
      <c r="C55" s="12"/>
      <c r="D55" s="106"/>
      <c r="E55" s="42"/>
      <c r="F55" s="89"/>
      <c r="G55" s="3"/>
    </row>
    <row r="56" spans="1:7" ht="15" x14ac:dyDescent="0.25">
      <c r="A56" s="219" t="s">
        <v>45</v>
      </c>
      <c r="B56" s="220"/>
      <c r="C56" s="220"/>
      <c r="D56" s="220"/>
      <c r="E56" s="220"/>
      <c r="F56" s="221"/>
      <c r="G56" s="3"/>
    </row>
    <row r="57" spans="1:7" x14ac:dyDescent="0.25">
      <c r="A57" s="20"/>
      <c r="B57" s="12"/>
      <c r="C57" s="12"/>
      <c r="D57" s="106"/>
      <c r="E57" s="42"/>
      <c r="F57" s="89"/>
      <c r="G57" s="3"/>
    </row>
    <row r="58" spans="1:7" ht="38.450000000000003" customHeight="1" x14ac:dyDescent="0.25">
      <c r="A58" s="55" t="s">
        <v>34</v>
      </c>
      <c r="B58" s="9" t="s">
        <v>46</v>
      </c>
      <c r="C58" s="52"/>
      <c r="D58" s="47"/>
      <c r="E58" s="35" t="s">
        <v>5</v>
      </c>
      <c r="F58" s="91" t="s">
        <v>38</v>
      </c>
      <c r="G58" s="3"/>
    </row>
    <row r="59" spans="1:7" ht="45" x14ac:dyDescent="0.25">
      <c r="A59" s="55" t="s">
        <v>31</v>
      </c>
      <c r="B59" s="9" t="s">
        <v>46</v>
      </c>
      <c r="C59" s="52"/>
      <c r="D59" s="47"/>
      <c r="E59" s="35" t="s">
        <v>5</v>
      </c>
      <c r="F59" s="86" t="s">
        <v>38</v>
      </c>
      <c r="G59" s="3"/>
    </row>
    <row r="60" spans="1:7" ht="51" customHeight="1" x14ac:dyDescent="0.25">
      <c r="A60" s="56" t="s">
        <v>32</v>
      </c>
      <c r="B60" s="8" t="s">
        <v>46</v>
      </c>
      <c r="C60" s="51"/>
      <c r="D60" s="48"/>
      <c r="E60" s="34" t="s">
        <v>5</v>
      </c>
      <c r="F60" s="87" t="s">
        <v>38</v>
      </c>
      <c r="G60" s="3"/>
    </row>
    <row r="61" spans="1:7" ht="32.450000000000003" customHeight="1" thickBot="1" x14ac:dyDescent="0.3">
      <c r="A61" s="57" t="s">
        <v>33</v>
      </c>
      <c r="B61" s="25" t="s">
        <v>46</v>
      </c>
      <c r="C61" s="53"/>
      <c r="D61" s="49"/>
      <c r="E61" s="33" t="s">
        <v>5</v>
      </c>
      <c r="F61" s="90" t="s">
        <v>38</v>
      </c>
      <c r="G61" s="3"/>
    </row>
    <row r="62" spans="1:7" ht="16.5" thickBot="1" x14ac:dyDescent="0.3">
      <c r="A62" s="3"/>
      <c r="B62" s="11"/>
      <c r="D62" s="102"/>
      <c r="E62" s="40"/>
      <c r="F62" s="82"/>
      <c r="G62" s="3"/>
    </row>
    <row r="63" spans="1:7" s="15" customFormat="1" ht="15" x14ac:dyDescent="0.25">
      <c r="A63" s="208" t="s">
        <v>22</v>
      </c>
      <c r="B63" s="209"/>
      <c r="C63" s="209"/>
      <c r="D63" s="209"/>
      <c r="E63" s="209"/>
      <c r="F63" s="210"/>
      <c r="G63" s="170"/>
    </row>
    <row r="64" spans="1:7" s="15" customFormat="1" ht="37.15" customHeight="1" x14ac:dyDescent="0.25">
      <c r="A64" s="211" t="s">
        <v>103</v>
      </c>
      <c r="B64" s="212"/>
      <c r="C64" s="212"/>
      <c r="D64" s="212"/>
      <c r="E64" s="212"/>
      <c r="F64" s="213"/>
      <c r="G64" s="170"/>
    </row>
    <row r="65" spans="1:7" s="15" customFormat="1" ht="16.5" thickBot="1" x14ac:dyDescent="0.3">
      <c r="A65" s="171" t="s">
        <v>23</v>
      </c>
      <c r="B65" s="172" t="s">
        <v>24</v>
      </c>
      <c r="C65" s="199"/>
      <c r="D65" s="200"/>
      <c r="E65" s="173" t="s">
        <v>21</v>
      </c>
      <c r="F65" s="174">
        <f>D65*1.2</f>
        <v>0</v>
      </c>
      <c r="G65" s="170"/>
    </row>
    <row r="66" spans="1:7" x14ac:dyDescent="0.25">
      <c r="A66" s="26"/>
    </row>
    <row r="67" spans="1:7" x14ac:dyDescent="0.25">
      <c r="A67" s="26"/>
    </row>
    <row r="68" spans="1:7" x14ac:dyDescent="0.25">
      <c r="A68" s="26"/>
    </row>
    <row r="69" spans="1:7" x14ac:dyDescent="0.25">
      <c r="A69" s="26"/>
    </row>
    <row r="70" spans="1:7" x14ac:dyDescent="0.25">
      <c r="A70" s="26"/>
    </row>
  </sheetData>
  <mergeCells count="11">
    <mergeCell ref="B2:C2"/>
    <mergeCell ref="A63:F63"/>
    <mergeCell ref="A64:F64"/>
    <mergeCell ref="A12:F12"/>
    <mergeCell ref="A25:D25"/>
    <mergeCell ref="A24:F24"/>
    <mergeCell ref="A8:F8"/>
    <mergeCell ref="A27:F27"/>
    <mergeCell ref="A22:F22"/>
    <mergeCell ref="A56:F56"/>
    <mergeCell ref="A41:F41"/>
  </mergeCells>
  <printOptions horizontalCentered="1"/>
  <pageMargins left="0.43307086614173229" right="0.43307086614173229" top="0.47244094488188981" bottom="0.51181102362204722" header="0.31496062992125984" footer="0.31496062992125984"/>
  <pageSetup paperSize="9" scale="40" orientation="portrait" horizontalDpi="4294967294" verticalDpi="4294967294" r:id="rId1"/>
  <headerFooter>
    <oddHeader>&amp;L&amp;A&amp;R&amp;P/&amp;N</oddHeader>
    <oddFooter>&amp;R&amp;D&amp;T</oddFooter>
  </headerFooter>
  <rowBreaks count="2" manualBreakCount="2">
    <brk id="20" max="16383" man="1"/>
    <brk id="39" max="16383" man="1"/>
  </rowBreaks>
  <ignoredErrors>
    <ignoredError sqref="F65" evalError="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98"/>
  <sheetViews>
    <sheetView workbookViewId="0">
      <selection activeCell="A2" sqref="A2"/>
    </sheetView>
  </sheetViews>
  <sheetFormatPr baseColWidth="10" defaultColWidth="11.5703125" defaultRowHeight="15" x14ac:dyDescent="0.25"/>
  <cols>
    <col min="1" max="1" width="60" style="2" customWidth="1"/>
    <col min="2" max="2" width="14.42578125" style="71" customWidth="1"/>
    <col min="3" max="3" width="18" style="123" customWidth="1"/>
    <col min="4" max="4" width="14.85546875" style="2" customWidth="1"/>
    <col min="5" max="5" width="17.7109375" style="120" customWidth="1"/>
    <col min="6" max="16384" width="11.5703125" style="2"/>
  </cols>
  <sheetData>
    <row r="1" spans="1:6" ht="18.75" x14ac:dyDescent="0.25">
      <c r="A1" s="1" t="s">
        <v>163</v>
      </c>
      <c r="B1" s="7"/>
      <c r="C1" s="11"/>
      <c r="D1" s="94"/>
      <c r="E1" s="6"/>
      <c r="F1" s="74"/>
    </row>
    <row r="2" spans="1:6" ht="38.25" thickBot="1" x14ac:dyDescent="0.3">
      <c r="A2" s="142" t="s">
        <v>145</v>
      </c>
      <c r="B2" s="135" t="s">
        <v>156</v>
      </c>
      <c r="C2" s="136"/>
      <c r="D2" s="137"/>
      <c r="E2" s="138"/>
    </row>
    <row r="3" spans="1:6" ht="27.6" customHeight="1" thickBot="1" x14ac:dyDescent="0.3">
      <c r="A3" s="1" t="s">
        <v>81</v>
      </c>
      <c r="B3" s="225">
        <f>BPU!B2</f>
        <v>0</v>
      </c>
      <c r="C3" s="226"/>
      <c r="D3" s="226"/>
      <c r="E3" s="227"/>
    </row>
    <row r="4" spans="1:6" ht="18.75" x14ac:dyDescent="0.25">
      <c r="A4" s="1"/>
      <c r="B4" s="69"/>
      <c r="C4" s="5"/>
      <c r="D4" s="6"/>
      <c r="E4" s="92"/>
    </row>
    <row r="5" spans="1:6" ht="15.75" x14ac:dyDescent="0.25">
      <c r="A5" s="157" t="s">
        <v>136</v>
      </c>
      <c r="B5" s="69"/>
      <c r="C5" s="5"/>
      <c r="D5" s="6"/>
      <c r="E5" s="92"/>
    </row>
    <row r="6" spans="1:6" ht="16.5" thickBot="1" x14ac:dyDescent="0.3">
      <c r="B6" s="69"/>
      <c r="C6" s="5"/>
      <c r="D6" s="6"/>
      <c r="E6" s="92"/>
    </row>
    <row r="7" spans="1:6" ht="63.75" thickBot="1" x14ac:dyDescent="0.3">
      <c r="A7" s="122" t="s">
        <v>47</v>
      </c>
      <c r="B7" s="70" t="s">
        <v>63</v>
      </c>
      <c r="C7" s="29" t="s">
        <v>59</v>
      </c>
      <c r="D7" s="29" t="s">
        <v>57</v>
      </c>
      <c r="E7" s="93" t="s">
        <v>56</v>
      </c>
    </row>
    <row r="8" spans="1:6" ht="15.75" thickBot="1" x14ac:dyDescent="0.3">
      <c r="C8" s="124"/>
      <c r="D8" s="139">
        <v>20</v>
      </c>
    </row>
    <row r="9" spans="1:6" x14ac:dyDescent="0.25">
      <c r="A9" s="66" t="s">
        <v>51</v>
      </c>
      <c r="B9" s="115"/>
      <c r="C9" s="125"/>
      <c r="D9" s="129"/>
      <c r="E9" s="111"/>
    </row>
    <row r="10" spans="1:6" x14ac:dyDescent="0.25">
      <c r="A10" s="62" t="s">
        <v>49</v>
      </c>
      <c r="B10" s="116">
        <f>BPU!D14</f>
        <v>0</v>
      </c>
      <c r="C10" s="126"/>
      <c r="D10" s="130"/>
      <c r="E10" s="112">
        <f>B10*C10</f>
        <v>0</v>
      </c>
    </row>
    <row r="11" spans="1:6" x14ac:dyDescent="0.25">
      <c r="A11" s="62" t="s">
        <v>9</v>
      </c>
      <c r="B11" s="116">
        <f>BPU!D15</f>
        <v>0</v>
      </c>
      <c r="C11" s="126"/>
      <c r="D11" s="130"/>
      <c r="E11" s="112">
        <f t="shared" ref="E11:E15" si="0">B11*C11</f>
        <v>0</v>
      </c>
    </row>
    <row r="12" spans="1:6" x14ac:dyDescent="0.25">
      <c r="A12" s="62" t="s">
        <v>10</v>
      </c>
      <c r="B12" s="116">
        <f>BPU!D16</f>
        <v>0</v>
      </c>
      <c r="C12" s="126"/>
      <c r="D12" s="130"/>
      <c r="E12" s="112">
        <f t="shared" si="0"/>
        <v>0</v>
      </c>
    </row>
    <row r="13" spans="1:6" x14ac:dyDescent="0.25">
      <c r="A13" s="62" t="s">
        <v>11</v>
      </c>
      <c r="B13" s="116">
        <f>BPU!D17</f>
        <v>0</v>
      </c>
      <c r="C13" s="126"/>
      <c r="D13" s="130"/>
      <c r="E13" s="112">
        <f t="shared" si="0"/>
        <v>0</v>
      </c>
    </row>
    <row r="14" spans="1:6" x14ac:dyDescent="0.25">
      <c r="A14" s="62" t="s">
        <v>122</v>
      </c>
      <c r="B14" s="116">
        <f>BPU!D18</f>
        <v>0</v>
      </c>
      <c r="C14" s="126"/>
      <c r="D14" s="130"/>
      <c r="E14" s="112">
        <f t="shared" ref="E14" si="1">B14*C14</f>
        <v>0</v>
      </c>
    </row>
    <row r="15" spans="1:6" x14ac:dyDescent="0.25">
      <c r="A15" s="62" t="s">
        <v>55</v>
      </c>
      <c r="B15" s="116">
        <f>BPU!D20</f>
        <v>0</v>
      </c>
      <c r="C15" s="126"/>
      <c r="D15" s="163"/>
      <c r="E15" s="112">
        <f t="shared" si="0"/>
        <v>0</v>
      </c>
    </row>
    <row r="16" spans="1:6" s="61" customFormat="1" x14ac:dyDescent="0.25">
      <c r="A16" s="67" t="s">
        <v>60</v>
      </c>
      <c r="B16" s="115"/>
      <c r="C16" s="125"/>
      <c r="D16" s="162"/>
      <c r="E16" s="111">
        <f>SUM(E10:E15)</f>
        <v>0</v>
      </c>
    </row>
    <row r="17" spans="1:5" x14ac:dyDescent="0.25">
      <c r="A17" s="64"/>
      <c r="B17" s="116"/>
      <c r="C17" s="4"/>
      <c r="D17" s="163"/>
      <c r="E17" s="112"/>
    </row>
    <row r="18" spans="1:5" x14ac:dyDescent="0.25">
      <c r="A18" s="68" t="s">
        <v>13</v>
      </c>
      <c r="B18" s="117"/>
      <c r="C18" s="125"/>
      <c r="D18" s="162"/>
      <c r="E18" s="113"/>
    </row>
    <row r="19" spans="1:5" x14ac:dyDescent="0.25">
      <c r="A19" s="65" t="s">
        <v>16</v>
      </c>
      <c r="B19" s="118"/>
      <c r="C19" s="127"/>
      <c r="D19" s="164"/>
      <c r="E19" s="114"/>
    </row>
    <row r="20" spans="1:5" x14ac:dyDescent="0.25">
      <c r="A20" s="13" t="s">
        <v>52</v>
      </c>
      <c r="B20" s="116">
        <f>BPU!D29</f>
        <v>0</v>
      </c>
      <c r="C20" s="126"/>
      <c r="D20" s="163">
        <f>$D$8</f>
        <v>20</v>
      </c>
      <c r="E20" s="112">
        <f>B20*C20*D20</f>
        <v>0</v>
      </c>
    </row>
    <row r="21" spans="1:5" x14ac:dyDescent="0.25">
      <c r="A21" s="13" t="s">
        <v>54</v>
      </c>
      <c r="B21" s="116">
        <f>BPU!D30</f>
        <v>0</v>
      </c>
      <c r="C21" s="126"/>
      <c r="D21" s="163">
        <f t="shared" ref="D21:D26" si="2">$D$8</f>
        <v>20</v>
      </c>
      <c r="E21" s="112">
        <f>B21*C21*D21</f>
        <v>0</v>
      </c>
    </row>
    <row r="22" spans="1:5" x14ac:dyDescent="0.25">
      <c r="A22" s="13" t="s">
        <v>53</v>
      </c>
      <c r="B22" s="116">
        <f>BPU!D31</f>
        <v>0</v>
      </c>
      <c r="C22" s="126"/>
      <c r="D22" s="163">
        <f t="shared" si="2"/>
        <v>20</v>
      </c>
      <c r="E22" s="112">
        <f>B22*C22*D22</f>
        <v>0</v>
      </c>
    </row>
    <row r="23" spans="1:5" x14ac:dyDescent="0.25">
      <c r="A23" s="13" t="s">
        <v>100</v>
      </c>
      <c r="B23" s="116">
        <f>BPU!D32</f>
        <v>0</v>
      </c>
      <c r="C23" s="126"/>
      <c r="D23" s="163">
        <f t="shared" si="2"/>
        <v>20</v>
      </c>
      <c r="E23" s="112">
        <f t="shared" ref="E23:E25" si="3">B23*C23*D23</f>
        <v>0</v>
      </c>
    </row>
    <row r="24" spans="1:5" x14ac:dyDescent="0.25">
      <c r="A24" s="65" t="s">
        <v>17</v>
      </c>
      <c r="B24" s="118"/>
      <c r="C24" s="127"/>
      <c r="D24" s="164" t="str">
        <f>IF(C24&gt;0,$D$8,"")</f>
        <v/>
      </c>
      <c r="E24" s="114"/>
    </row>
    <row r="25" spans="1:5" x14ac:dyDescent="0.25">
      <c r="A25" s="62" t="s">
        <v>18</v>
      </c>
      <c r="B25" s="116">
        <f>BPU!D35</f>
        <v>0</v>
      </c>
      <c r="C25" s="126"/>
      <c r="D25" s="163">
        <f t="shared" si="2"/>
        <v>20</v>
      </c>
      <c r="E25" s="112">
        <f t="shared" si="3"/>
        <v>0</v>
      </c>
    </row>
    <row r="26" spans="1:5" ht="30" x14ac:dyDescent="0.25">
      <c r="A26" s="62" t="s">
        <v>19</v>
      </c>
      <c r="B26" s="116">
        <f>BPU!D36</f>
        <v>0</v>
      </c>
      <c r="C26" s="126"/>
      <c r="D26" s="163">
        <f t="shared" si="2"/>
        <v>20</v>
      </c>
      <c r="E26" s="112">
        <f>B26*C26*D26</f>
        <v>0</v>
      </c>
    </row>
    <row r="27" spans="1:5" s="61" customFormat="1" x14ac:dyDescent="0.25">
      <c r="A27" s="66" t="s">
        <v>61</v>
      </c>
      <c r="B27" s="115"/>
      <c r="C27" s="125"/>
      <c r="D27" s="162"/>
      <c r="E27" s="111">
        <f>SUM(E20:E23)+SUM(E25:E26)</f>
        <v>0</v>
      </c>
    </row>
    <row r="28" spans="1:5" x14ac:dyDescent="0.25">
      <c r="A28" s="64"/>
      <c r="B28" s="116"/>
      <c r="C28" s="4"/>
      <c r="D28" s="163"/>
      <c r="E28" s="112"/>
    </row>
    <row r="29" spans="1:5" x14ac:dyDescent="0.25">
      <c r="A29" s="66" t="s">
        <v>62</v>
      </c>
      <c r="B29" s="119"/>
      <c r="C29" s="125"/>
      <c r="D29" s="165"/>
      <c r="E29" s="111">
        <f>E16+E27</f>
        <v>0</v>
      </c>
    </row>
    <row r="30" spans="1:5" x14ac:dyDescent="0.25">
      <c r="A30" s="64"/>
      <c r="B30" s="116"/>
      <c r="C30" s="4"/>
      <c r="D30" s="163"/>
      <c r="E30" s="112"/>
    </row>
    <row r="31" spans="1:5" x14ac:dyDescent="0.25">
      <c r="A31" s="66" t="s">
        <v>45</v>
      </c>
      <c r="B31" s="115"/>
      <c r="C31" s="125"/>
      <c r="D31" s="162"/>
      <c r="E31" s="111"/>
    </row>
    <row r="32" spans="1:5" x14ac:dyDescent="0.25">
      <c r="A32" s="63" t="s">
        <v>34</v>
      </c>
      <c r="B32" s="110">
        <f>BPU!D58</f>
        <v>0</v>
      </c>
      <c r="C32" s="132"/>
      <c r="D32" s="163"/>
      <c r="E32" s="121">
        <f>$E$29*B32*C32</f>
        <v>0</v>
      </c>
    </row>
    <row r="33" spans="1:7" ht="30" x14ac:dyDescent="0.25">
      <c r="A33" s="63" t="s">
        <v>31</v>
      </c>
      <c r="B33" s="110">
        <f>BPU!D59</f>
        <v>0</v>
      </c>
      <c r="C33" s="132">
        <v>1</v>
      </c>
      <c r="D33" s="163"/>
      <c r="E33" s="121">
        <f t="shared" ref="E33:E35" si="4">$E$29*B33*C33</f>
        <v>0</v>
      </c>
      <c r="G33" s="120"/>
    </row>
    <row r="34" spans="1:7" ht="30" x14ac:dyDescent="0.25">
      <c r="A34" s="63" t="s">
        <v>32</v>
      </c>
      <c r="B34" s="110">
        <f>BPU!D60</f>
        <v>0</v>
      </c>
      <c r="C34" s="132">
        <v>1</v>
      </c>
      <c r="D34" s="163"/>
      <c r="E34" s="121">
        <f t="shared" si="4"/>
        <v>0</v>
      </c>
    </row>
    <row r="35" spans="1:7" ht="30" x14ac:dyDescent="0.25">
      <c r="A35" s="63" t="s">
        <v>33</v>
      </c>
      <c r="B35" s="110">
        <f>BPU!D61</f>
        <v>0</v>
      </c>
      <c r="C35" s="132">
        <v>1</v>
      </c>
      <c r="D35" s="163"/>
      <c r="E35" s="121">
        <f t="shared" si="4"/>
        <v>0</v>
      </c>
    </row>
    <row r="36" spans="1:7" x14ac:dyDescent="0.25">
      <c r="A36" s="66" t="s">
        <v>87</v>
      </c>
      <c r="B36" s="115"/>
      <c r="C36" s="125"/>
      <c r="D36" s="162"/>
      <c r="E36" s="111">
        <f>SUM(E32:E35)</f>
        <v>0</v>
      </c>
    </row>
    <row r="37" spans="1:7" x14ac:dyDescent="0.25">
      <c r="A37" s="64"/>
      <c r="B37" s="72"/>
      <c r="C37" s="128"/>
      <c r="D37" s="128"/>
      <c r="E37" s="112"/>
    </row>
    <row r="38" spans="1:7" x14ac:dyDescent="0.25">
      <c r="A38" s="64"/>
      <c r="B38" s="72"/>
      <c r="C38" s="128"/>
      <c r="D38" s="128"/>
      <c r="E38" s="112"/>
    </row>
    <row r="39" spans="1:7" x14ac:dyDescent="0.25">
      <c r="A39" s="64"/>
      <c r="B39" s="72"/>
      <c r="C39" s="128"/>
      <c r="D39" s="128"/>
      <c r="E39" s="112"/>
    </row>
    <row r="40" spans="1:7" x14ac:dyDescent="0.25">
      <c r="A40" s="64"/>
      <c r="B40" s="72"/>
      <c r="C40" s="128"/>
      <c r="D40" s="128"/>
      <c r="E40" s="112"/>
    </row>
    <row r="41" spans="1:7" x14ac:dyDescent="0.25">
      <c r="A41" s="64"/>
      <c r="B41" s="72"/>
      <c r="C41" s="128"/>
      <c r="D41" s="64"/>
      <c r="E41" s="112"/>
    </row>
    <row r="42" spans="1:7" x14ac:dyDescent="0.25">
      <c r="A42" s="64"/>
      <c r="B42" s="72"/>
      <c r="C42" s="128"/>
      <c r="D42" s="64"/>
      <c r="E42" s="112"/>
    </row>
    <row r="43" spans="1:7" x14ac:dyDescent="0.25">
      <c r="A43" s="64"/>
      <c r="B43" s="72"/>
      <c r="C43" s="128"/>
      <c r="D43" s="64"/>
      <c r="E43" s="112"/>
    </row>
    <row r="44" spans="1:7" x14ac:dyDescent="0.25">
      <c r="A44" s="64"/>
      <c r="B44" s="72"/>
      <c r="C44" s="128"/>
      <c r="D44" s="64"/>
      <c r="E44" s="112"/>
    </row>
    <row r="45" spans="1:7" x14ac:dyDescent="0.25">
      <c r="A45" s="64"/>
      <c r="B45" s="72"/>
      <c r="C45" s="128"/>
      <c r="D45" s="64"/>
      <c r="E45" s="112"/>
    </row>
    <row r="46" spans="1:7" x14ac:dyDescent="0.25">
      <c r="A46" s="64"/>
      <c r="B46" s="72"/>
      <c r="C46" s="128"/>
      <c r="D46" s="64"/>
      <c r="E46" s="112"/>
    </row>
    <row r="47" spans="1:7" x14ac:dyDescent="0.25">
      <c r="A47" s="64"/>
      <c r="B47" s="72"/>
      <c r="C47" s="128"/>
      <c r="D47" s="64"/>
      <c r="E47" s="112"/>
    </row>
    <row r="48" spans="1:7" x14ac:dyDescent="0.25">
      <c r="A48" s="64"/>
      <c r="B48" s="72"/>
      <c r="C48" s="128"/>
      <c r="D48" s="64"/>
      <c r="E48" s="112"/>
    </row>
    <row r="49" spans="1:5" x14ac:dyDescent="0.25">
      <c r="A49" s="64"/>
      <c r="B49" s="72"/>
      <c r="C49" s="128"/>
      <c r="D49" s="64"/>
      <c r="E49" s="112"/>
    </row>
    <row r="50" spans="1:5" x14ac:dyDescent="0.25">
      <c r="A50" s="64"/>
      <c r="B50" s="72"/>
      <c r="C50" s="128"/>
      <c r="D50" s="64"/>
      <c r="E50" s="112"/>
    </row>
    <row r="51" spans="1:5" x14ac:dyDescent="0.25">
      <c r="A51" s="64"/>
      <c r="B51" s="72"/>
      <c r="C51" s="128"/>
      <c r="D51" s="64"/>
      <c r="E51" s="112"/>
    </row>
    <row r="52" spans="1:5" x14ac:dyDescent="0.25">
      <c r="A52" s="64"/>
      <c r="B52" s="72"/>
      <c r="C52" s="128"/>
      <c r="D52" s="64"/>
      <c r="E52" s="112"/>
    </row>
    <row r="53" spans="1:5" x14ac:dyDescent="0.25">
      <c r="A53" s="64"/>
      <c r="B53" s="72"/>
      <c r="C53" s="128"/>
      <c r="D53" s="64"/>
      <c r="E53" s="112"/>
    </row>
    <row r="54" spans="1:5" x14ac:dyDescent="0.25">
      <c r="A54" s="64"/>
      <c r="B54" s="72"/>
      <c r="C54" s="128"/>
      <c r="D54" s="64"/>
      <c r="E54" s="112"/>
    </row>
    <row r="55" spans="1:5" x14ac:dyDescent="0.25">
      <c r="A55" s="64"/>
      <c r="B55" s="72"/>
      <c r="C55" s="128"/>
      <c r="D55" s="64"/>
      <c r="E55" s="112"/>
    </row>
    <row r="56" spans="1:5" x14ac:dyDescent="0.25">
      <c r="A56" s="64"/>
      <c r="B56" s="72"/>
      <c r="C56" s="128"/>
      <c r="D56" s="64"/>
      <c r="E56" s="112"/>
    </row>
    <row r="57" spans="1:5" x14ac:dyDescent="0.25">
      <c r="A57" s="64"/>
      <c r="B57" s="72"/>
      <c r="C57" s="128"/>
      <c r="D57" s="64"/>
      <c r="E57" s="112"/>
    </row>
    <row r="58" spans="1:5" x14ac:dyDescent="0.25">
      <c r="A58" s="64"/>
      <c r="B58" s="72"/>
      <c r="C58" s="128"/>
      <c r="D58" s="64"/>
      <c r="E58" s="112"/>
    </row>
    <row r="59" spans="1:5" x14ac:dyDescent="0.25">
      <c r="A59" s="64"/>
      <c r="B59" s="72"/>
      <c r="C59" s="128"/>
      <c r="D59" s="64"/>
      <c r="E59" s="112"/>
    </row>
    <row r="60" spans="1:5" x14ac:dyDescent="0.25">
      <c r="A60" s="64"/>
      <c r="B60" s="72"/>
      <c r="C60" s="128"/>
      <c r="D60" s="64"/>
      <c r="E60" s="112"/>
    </row>
    <row r="61" spans="1:5" x14ac:dyDescent="0.25">
      <c r="A61" s="64"/>
      <c r="B61" s="72"/>
      <c r="C61" s="128"/>
      <c r="D61" s="64"/>
      <c r="E61" s="112"/>
    </row>
    <row r="62" spans="1:5" x14ac:dyDescent="0.25">
      <c r="A62" s="64"/>
      <c r="B62" s="72"/>
      <c r="C62" s="128"/>
      <c r="D62" s="64"/>
      <c r="E62" s="112"/>
    </row>
    <row r="63" spans="1:5" x14ac:dyDescent="0.25">
      <c r="A63" s="64"/>
      <c r="B63" s="72"/>
      <c r="C63" s="128"/>
      <c r="D63" s="64"/>
      <c r="E63" s="112"/>
    </row>
    <row r="64" spans="1:5" x14ac:dyDescent="0.25">
      <c r="A64" s="64"/>
      <c r="B64" s="72"/>
      <c r="C64" s="128"/>
      <c r="D64" s="64"/>
      <c r="E64" s="112"/>
    </row>
    <row r="65" spans="1:5" x14ac:dyDescent="0.25">
      <c r="A65" s="64"/>
      <c r="B65" s="72"/>
      <c r="C65" s="128"/>
      <c r="D65" s="64"/>
      <c r="E65" s="112"/>
    </row>
    <row r="66" spans="1:5" x14ac:dyDescent="0.25">
      <c r="A66" s="64"/>
      <c r="B66" s="72"/>
      <c r="C66" s="128"/>
      <c r="D66" s="64"/>
      <c r="E66" s="112"/>
    </row>
    <row r="67" spans="1:5" x14ac:dyDescent="0.25">
      <c r="A67" s="64"/>
      <c r="B67" s="72"/>
      <c r="C67" s="128"/>
      <c r="D67" s="64"/>
      <c r="E67" s="112"/>
    </row>
    <row r="68" spans="1:5" x14ac:dyDescent="0.25">
      <c r="A68" s="64"/>
      <c r="B68" s="72"/>
      <c r="C68" s="128"/>
      <c r="D68" s="64"/>
      <c r="E68" s="112"/>
    </row>
    <row r="69" spans="1:5" x14ac:dyDescent="0.25">
      <c r="A69" s="64"/>
      <c r="B69" s="72"/>
      <c r="C69" s="128"/>
      <c r="D69" s="64"/>
      <c r="E69" s="112"/>
    </row>
    <row r="70" spans="1:5" x14ac:dyDescent="0.25">
      <c r="A70" s="64"/>
      <c r="B70" s="72"/>
      <c r="C70" s="128"/>
      <c r="D70" s="64"/>
      <c r="E70" s="112"/>
    </row>
    <row r="71" spans="1:5" x14ac:dyDescent="0.25">
      <c r="A71" s="64"/>
      <c r="B71" s="72"/>
      <c r="C71" s="128"/>
      <c r="D71" s="64"/>
      <c r="E71" s="112"/>
    </row>
    <row r="72" spans="1:5" x14ac:dyDescent="0.25">
      <c r="A72" s="64"/>
      <c r="B72" s="72"/>
      <c r="C72" s="128"/>
      <c r="D72" s="64"/>
      <c r="E72" s="112"/>
    </row>
    <row r="73" spans="1:5" x14ac:dyDescent="0.25">
      <c r="A73" s="64"/>
      <c r="B73" s="72"/>
      <c r="C73" s="128"/>
      <c r="D73" s="64"/>
      <c r="E73" s="112"/>
    </row>
    <row r="74" spans="1:5" x14ac:dyDescent="0.25">
      <c r="A74" s="64"/>
      <c r="B74" s="72"/>
      <c r="C74" s="128"/>
      <c r="D74" s="64"/>
      <c r="E74" s="112"/>
    </row>
    <row r="75" spans="1:5" x14ac:dyDescent="0.25">
      <c r="A75" s="64"/>
      <c r="B75" s="72"/>
      <c r="C75" s="128"/>
      <c r="D75" s="64"/>
      <c r="E75" s="112"/>
    </row>
    <row r="76" spans="1:5" x14ac:dyDescent="0.25">
      <c r="A76" s="64"/>
      <c r="B76" s="72"/>
      <c r="C76" s="128"/>
      <c r="D76" s="64"/>
      <c r="E76" s="112"/>
    </row>
    <row r="77" spans="1:5" x14ac:dyDescent="0.25">
      <c r="A77" s="64"/>
      <c r="B77" s="72"/>
      <c r="C77" s="128"/>
      <c r="D77" s="64"/>
      <c r="E77" s="112"/>
    </row>
    <row r="78" spans="1:5" x14ac:dyDescent="0.25">
      <c r="A78" s="64"/>
      <c r="B78" s="72"/>
      <c r="C78" s="128"/>
      <c r="D78" s="64"/>
      <c r="E78" s="112"/>
    </row>
    <row r="79" spans="1:5" x14ac:dyDescent="0.25">
      <c r="A79" s="64"/>
      <c r="B79" s="72"/>
      <c r="C79" s="128"/>
      <c r="D79" s="64"/>
      <c r="E79" s="112"/>
    </row>
    <row r="80" spans="1:5" x14ac:dyDescent="0.25">
      <c r="A80" s="64"/>
      <c r="B80" s="72"/>
      <c r="C80" s="128"/>
      <c r="D80" s="64"/>
      <c r="E80" s="112"/>
    </row>
    <row r="81" spans="1:5" x14ac:dyDescent="0.25">
      <c r="A81" s="64"/>
      <c r="B81" s="72"/>
      <c r="C81" s="128"/>
      <c r="D81" s="64"/>
      <c r="E81" s="112"/>
    </row>
    <row r="82" spans="1:5" x14ac:dyDescent="0.25">
      <c r="A82" s="64"/>
      <c r="B82" s="72"/>
      <c r="C82" s="128"/>
      <c r="D82" s="64"/>
      <c r="E82" s="112"/>
    </row>
    <row r="83" spans="1:5" x14ac:dyDescent="0.25">
      <c r="A83" s="64"/>
      <c r="B83" s="72"/>
      <c r="C83" s="128"/>
      <c r="D83" s="64"/>
      <c r="E83" s="112"/>
    </row>
    <row r="84" spans="1:5" x14ac:dyDescent="0.25">
      <c r="A84" s="64"/>
      <c r="B84" s="72"/>
      <c r="C84" s="128"/>
      <c r="D84" s="64"/>
      <c r="E84" s="112"/>
    </row>
    <row r="85" spans="1:5" x14ac:dyDescent="0.25">
      <c r="A85" s="64"/>
      <c r="B85" s="72"/>
      <c r="C85" s="128"/>
      <c r="D85" s="64"/>
      <c r="E85" s="112"/>
    </row>
    <row r="86" spans="1:5" x14ac:dyDescent="0.25">
      <c r="A86" s="64"/>
      <c r="B86" s="72"/>
      <c r="C86" s="128"/>
      <c r="D86" s="64"/>
      <c r="E86" s="112"/>
    </row>
    <row r="87" spans="1:5" x14ac:dyDescent="0.25">
      <c r="A87" s="64"/>
      <c r="B87" s="72"/>
      <c r="C87" s="128"/>
      <c r="D87" s="64"/>
      <c r="E87" s="112"/>
    </row>
    <row r="88" spans="1:5" x14ac:dyDescent="0.25">
      <c r="A88" s="64"/>
      <c r="B88" s="72"/>
      <c r="C88" s="128"/>
      <c r="D88" s="64"/>
      <c r="E88" s="112"/>
    </row>
    <row r="89" spans="1:5" x14ac:dyDescent="0.25">
      <c r="A89" s="64"/>
      <c r="B89" s="72"/>
      <c r="C89" s="128"/>
      <c r="D89" s="64"/>
      <c r="E89" s="112"/>
    </row>
    <row r="90" spans="1:5" x14ac:dyDescent="0.25">
      <c r="A90" s="64"/>
      <c r="B90" s="72"/>
      <c r="C90" s="128"/>
      <c r="D90" s="64"/>
      <c r="E90" s="112"/>
    </row>
    <row r="91" spans="1:5" x14ac:dyDescent="0.25">
      <c r="A91" s="64"/>
      <c r="B91" s="72"/>
      <c r="C91" s="128"/>
      <c r="D91" s="64"/>
      <c r="E91" s="112"/>
    </row>
    <row r="92" spans="1:5" x14ac:dyDescent="0.25">
      <c r="A92" s="64"/>
      <c r="B92" s="72"/>
      <c r="C92" s="128"/>
      <c r="D92" s="64"/>
      <c r="E92" s="112"/>
    </row>
    <row r="93" spans="1:5" x14ac:dyDescent="0.25">
      <c r="A93" s="64"/>
      <c r="B93" s="72"/>
      <c r="C93" s="128"/>
      <c r="D93" s="64"/>
      <c r="E93" s="112"/>
    </row>
    <row r="94" spans="1:5" x14ac:dyDescent="0.25">
      <c r="A94" s="64"/>
      <c r="B94" s="72"/>
      <c r="C94" s="128"/>
      <c r="D94" s="64"/>
      <c r="E94" s="112"/>
    </row>
    <row r="95" spans="1:5" x14ac:dyDescent="0.25">
      <c r="A95" s="64"/>
      <c r="B95" s="72"/>
      <c r="C95" s="128"/>
      <c r="D95" s="64"/>
      <c r="E95" s="112"/>
    </row>
    <row r="96" spans="1:5" x14ac:dyDescent="0.25">
      <c r="A96" s="64"/>
      <c r="B96" s="72"/>
      <c r="C96" s="128"/>
      <c r="D96" s="64"/>
      <c r="E96" s="112"/>
    </row>
    <row r="97" spans="1:5" x14ac:dyDescent="0.25">
      <c r="A97" s="64"/>
      <c r="B97" s="72"/>
      <c r="C97" s="128"/>
      <c r="D97" s="64"/>
      <c r="E97" s="112"/>
    </row>
    <row r="98" spans="1:5" x14ac:dyDescent="0.25">
      <c r="A98" s="64"/>
      <c r="B98" s="72"/>
      <c r="C98" s="128"/>
      <c r="D98" s="64"/>
      <c r="E98" s="112"/>
    </row>
  </sheetData>
  <mergeCells count="1">
    <mergeCell ref="B3:E3"/>
  </mergeCells>
  <printOptions horizontalCentered="1"/>
  <pageMargins left="0.43307086614173229" right="0.43307086614173229" top="0.47244094488188981" bottom="0.51181102362204722" header="0.31496062992125984" footer="0.31496062992125984"/>
  <pageSetup paperSize="9" scale="77" orientation="landscape" r:id="rId1"/>
  <headerFooter>
    <oddHeader>&amp;L&amp;A&amp;R&amp;P/&amp;N</oddHeader>
    <oddFooter>&amp;R&amp;D&amp;T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A10EB-923A-49E4-B355-6DCB41BAFAA9}">
  <sheetPr>
    <pageSetUpPr fitToPage="1"/>
  </sheetPr>
  <dimension ref="A1:G98"/>
  <sheetViews>
    <sheetView workbookViewId="0">
      <selection activeCell="A2" sqref="A2"/>
    </sheetView>
  </sheetViews>
  <sheetFormatPr baseColWidth="10" defaultColWidth="11.5703125" defaultRowHeight="15" x14ac:dyDescent="0.25"/>
  <cols>
    <col min="1" max="1" width="60" style="2" customWidth="1"/>
    <col min="2" max="2" width="14.42578125" style="71" customWidth="1"/>
    <col min="3" max="3" width="18" style="123" customWidth="1"/>
    <col min="4" max="4" width="14.85546875" style="2" customWidth="1"/>
    <col min="5" max="5" width="17.7109375" style="120" customWidth="1"/>
    <col min="6" max="16384" width="11.5703125" style="2"/>
  </cols>
  <sheetData>
    <row r="1" spans="1:6" ht="18.75" x14ac:dyDescent="0.25">
      <c r="A1" s="1" t="s">
        <v>163</v>
      </c>
      <c r="B1" s="7"/>
      <c r="C1" s="11"/>
      <c r="D1" s="94"/>
      <c r="E1" s="6"/>
      <c r="F1" s="74"/>
    </row>
    <row r="2" spans="1:6" ht="38.25" thickBot="1" x14ac:dyDescent="0.3">
      <c r="A2" s="142" t="s">
        <v>146</v>
      </c>
      <c r="B2" s="135" t="s">
        <v>153</v>
      </c>
      <c r="C2" s="136"/>
      <c r="D2" s="137"/>
      <c r="E2" s="138"/>
    </row>
    <row r="3" spans="1:6" ht="27.6" customHeight="1" thickBot="1" x14ac:dyDescent="0.3">
      <c r="A3" s="1" t="s">
        <v>81</v>
      </c>
      <c r="B3" s="225">
        <f>BPU!B2</f>
        <v>0</v>
      </c>
      <c r="C3" s="226"/>
      <c r="D3" s="226"/>
      <c r="E3" s="227"/>
    </row>
    <row r="4" spans="1:6" ht="18.75" x14ac:dyDescent="0.25">
      <c r="A4" s="1"/>
      <c r="B4" s="69"/>
      <c r="C4" s="5"/>
      <c r="D4" s="6"/>
      <c r="E4" s="92"/>
    </row>
    <row r="5" spans="1:6" ht="15.75" x14ac:dyDescent="0.25">
      <c r="A5" s="157" t="s">
        <v>136</v>
      </c>
      <c r="B5" s="69"/>
      <c r="C5" s="5"/>
      <c r="D5" s="6"/>
      <c r="E5" s="92"/>
    </row>
    <row r="6" spans="1:6" ht="16.5" thickBot="1" x14ac:dyDescent="0.3">
      <c r="B6" s="69"/>
      <c r="C6" s="5"/>
      <c r="D6" s="6"/>
      <c r="E6" s="92"/>
    </row>
    <row r="7" spans="1:6" ht="63.75" thickBot="1" x14ac:dyDescent="0.3">
      <c r="A7" s="122" t="s">
        <v>47</v>
      </c>
      <c r="B7" s="70" t="s">
        <v>63</v>
      </c>
      <c r="C7" s="29" t="s">
        <v>59</v>
      </c>
      <c r="D7" s="29" t="s">
        <v>57</v>
      </c>
      <c r="E7" s="93" t="s">
        <v>56</v>
      </c>
    </row>
    <row r="8" spans="1:6" ht="15.75" thickBot="1" x14ac:dyDescent="0.3">
      <c r="C8" s="124"/>
      <c r="D8" s="139">
        <v>60</v>
      </c>
    </row>
    <row r="9" spans="1:6" x14ac:dyDescent="0.25">
      <c r="A9" s="66" t="s">
        <v>51</v>
      </c>
      <c r="B9" s="115"/>
      <c r="C9" s="125"/>
      <c r="D9" s="129"/>
      <c r="E9" s="111"/>
    </row>
    <row r="10" spans="1:6" x14ac:dyDescent="0.25">
      <c r="A10" s="62" t="s">
        <v>49</v>
      </c>
      <c r="B10" s="116">
        <f>BPU!D14</f>
        <v>0</v>
      </c>
      <c r="C10" s="126"/>
      <c r="D10" s="130"/>
      <c r="E10" s="112">
        <f>B10*C10</f>
        <v>0</v>
      </c>
    </row>
    <row r="11" spans="1:6" x14ac:dyDescent="0.25">
      <c r="A11" s="62" t="s">
        <v>9</v>
      </c>
      <c r="B11" s="116">
        <f>BPU!D15</f>
        <v>0</v>
      </c>
      <c r="C11" s="126"/>
      <c r="D11" s="130"/>
      <c r="E11" s="112">
        <f t="shared" ref="E11:E15" si="0">B11*C11</f>
        <v>0</v>
      </c>
    </row>
    <row r="12" spans="1:6" x14ac:dyDescent="0.25">
      <c r="A12" s="62" t="s">
        <v>10</v>
      </c>
      <c r="B12" s="116">
        <f>BPU!D16</f>
        <v>0</v>
      </c>
      <c r="C12" s="126"/>
      <c r="D12" s="130"/>
      <c r="E12" s="112">
        <f t="shared" si="0"/>
        <v>0</v>
      </c>
    </row>
    <row r="13" spans="1:6" x14ac:dyDescent="0.25">
      <c r="A13" s="62" t="s">
        <v>11</v>
      </c>
      <c r="B13" s="116">
        <f>BPU!D17</f>
        <v>0</v>
      </c>
      <c r="C13" s="126"/>
      <c r="D13" s="130"/>
      <c r="E13" s="112">
        <f t="shared" si="0"/>
        <v>0</v>
      </c>
    </row>
    <row r="14" spans="1:6" x14ac:dyDescent="0.25">
      <c r="A14" s="62" t="s">
        <v>122</v>
      </c>
      <c r="B14" s="116">
        <f>BPU!D18</f>
        <v>0</v>
      </c>
      <c r="C14" s="126"/>
      <c r="D14" s="130"/>
      <c r="E14" s="112">
        <f t="shared" si="0"/>
        <v>0</v>
      </c>
    </row>
    <row r="15" spans="1:6" x14ac:dyDescent="0.25">
      <c r="A15" s="62" t="s">
        <v>55</v>
      </c>
      <c r="B15" s="116">
        <f>BPU!D20</f>
        <v>0</v>
      </c>
      <c r="C15" s="126"/>
      <c r="D15" s="163"/>
      <c r="E15" s="112">
        <f t="shared" si="0"/>
        <v>0</v>
      </c>
    </row>
    <row r="16" spans="1:6" s="61" customFormat="1" x14ac:dyDescent="0.25">
      <c r="A16" s="67" t="s">
        <v>60</v>
      </c>
      <c r="B16" s="115"/>
      <c r="C16" s="125"/>
      <c r="D16" s="162"/>
      <c r="E16" s="111">
        <f>SUM(E10:E15)</f>
        <v>0</v>
      </c>
    </row>
    <row r="17" spans="1:5" x14ac:dyDescent="0.25">
      <c r="A17" s="64"/>
      <c r="B17" s="116"/>
      <c r="C17" s="4"/>
      <c r="D17" s="163"/>
      <c r="E17" s="112"/>
    </row>
    <row r="18" spans="1:5" x14ac:dyDescent="0.25">
      <c r="A18" s="68" t="s">
        <v>13</v>
      </c>
      <c r="B18" s="117"/>
      <c r="C18" s="125"/>
      <c r="D18" s="162"/>
      <c r="E18" s="113"/>
    </row>
    <row r="19" spans="1:5" x14ac:dyDescent="0.25">
      <c r="A19" s="65" t="s">
        <v>16</v>
      </c>
      <c r="B19" s="118"/>
      <c r="C19" s="127"/>
      <c r="D19" s="164"/>
      <c r="E19" s="114"/>
    </row>
    <row r="20" spans="1:5" x14ac:dyDescent="0.25">
      <c r="A20" s="13" t="s">
        <v>52</v>
      </c>
      <c r="B20" s="116">
        <f>BPU!D29</f>
        <v>0</v>
      </c>
      <c r="C20" s="126"/>
      <c r="D20" s="163">
        <f>$D$8</f>
        <v>60</v>
      </c>
      <c r="E20" s="112">
        <f>B20*C20*D20</f>
        <v>0</v>
      </c>
    </row>
    <row r="21" spans="1:5" x14ac:dyDescent="0.25">
      <c r="A21" s="13" t="s">
        <v>54</v>
      </c>
      <c r="B21" s="116">
        <f>BPU!D30</f>
        <v>0</v>
      </c>
      <c r="C21" s="126"/>
      <c r="D21" s="163">
        <f t="shared" ref="D21:D26" si="1">$D$8</f>
        <v>60</v>
      </c>
      <c r="E21" s="112">
        <f>B21*C21*D21</f>
        <v>0</v>
      </c>
    </row>
    <row r="22" spans="1:5" x14ac:dyDescent="0.25">
      <c r="A22" s="13" t="s">
        <v>53</v>
      </c>
      <c r="B22" s="116">
        <f>BPU!D31</f>
        <v>0</v>
      </c>
      <c r="C22" s="126"/>
      <c r="D22" s="163">
        <f t="shared" si="1"/>
        <v>60</v>
      </c>
      <c r="E22" s="112">
        <f>B22*C22*D22</f>
        <v>0</v>
      </c>
    </row>
    <row r="23" spans="1:5" x14ac:dyDescent="0.25">
      <c r="A23" s="13" t="s">
        <v>100</v>
      </c>
      <c r="B23" s="116">
        <f>BPU!D32</f>
        <v>0</v>
      </c>
      <c r="C23" s="126"/>
      <c r="D23" s="163">
        <f t="shared" si="1"/>
        <v>60</v>
      </c>
      <c r="E23" s="112">
        <f t="shared" ref="E23:E25" si="2">B23*C23*D23</f>
        <v>0</v>
      </c>
    </row>
    <row r="24" spans="1:5" x14ac:dyDescent="0.25">
      <c r="A24" s="65" t="s">
        <v>17</v>
      </c>
      <c r="B24" s="118"/>
      <c r="C24" s="127"/>
      <c r="D24" s="164" t="str">
        <f>IF(C24&gt;0,$D$8,"")</f>
        <v/>
      </c>
      <c r="E24" s="114"/>
    </row>
    <row r="25" spans="1:5" x14ac:dyDescent="0.25">
      <c r="A25" s="62" t="s">
        <v>18</v>
      </c>
      <c r="B25" s="116">
        <f>BPU!D35</f>
        <v>0</v>
      </c>
      <c r="C25" s="126"/>
      <c r="D25" s="163">
        <f t="shared" si="1"/>
        <v>60</v>
      </c>
      <c r="E25" s="112">
        <f t="shared" si="2"/>
        <v>0</v>
      </c>
    </row>
    <row r="26" spans="1:5" ht="30" x14ac:dyDescent="0.25">
      <c r="A26" s="62" t="s">
        <v>19</v>
      </c>
      <c r="B26" s="116">
        <f>BPU!D36</f>
        <v>0</v>
      </c>
      <c r="C26" s="126"/>
      <c r="D26" s="163">
        <f t="shared" si="1"/>
        <v>60</v>
      </c>
      <c r="E26" s="112">
        <f>B26*C26*D26</f>
        <v>0</v>
      </c>
    </row>
    <row r="27" spans="1:5" s="61" customFormat="1" x14ac:dyDescent="0.25">
      <c r="A27" s="66" t="s">
        <v>61</v>
      </c>
      <c r="B27" s="115"/>
      <c r="C27" s="125"/>
      <c r="D27" s="162"/>
      <c r="E27" s="111">
        <f>SUM(E20:E23)+SUM(E25:E26)</f>
        <v>0</v>
      </c>
    </row>
    <row r="28" spans="1:5" x14ac:dyDescent="0.25">
      <c r="A28" s="64"/>
      <c r="B28" s="116"/>
      <c r="C28" s="4"/>
      <c r="D28" s="163"/>
      <c r="E28" s="112"/>
    </row>
    <row r="29" spans="1:5" x14ac:dyDescent="0.25">
      <c r="A29" s="66" t="s">
        <v>62</v>
      </c>
      <c r="B29" s="119"/>
      <c r="C29" s="125"/>
      <c r="D29" s="165"/>
      <c r="E29" s="111">
        <f>E16+E27</f>
        <v>0</v>
      </c>
    </row>
    <row r="30" spans="1:5" x14ac:dyDescent="0.25">
      <c r="A30" s="64"/>
      <c r="B30" s="116"/>
      <c r="C30" s="4"/>
      <c r="D30" s="163"/>
      <c r="E30" s="112"/>
    </row>
    <row r="31" spans="1:5" x14ac:dyDescent="0.25">
      <c r="A31" s="66" t="s">
        <v>45</v>
      </c>
      <c r="B31" s="115"/>
      <c r="C31" s="125"/>
      <c r="D31" s="162"/>
      <c r="E31" s="111"/>
    </row>
    <row r="32" spans="1:5" x14ac:dyDescent="0.25">
      <c r="A32" s="63" t="s">
        <v>34</v>
      </c>
      <c r="B32" s="110">
        <f>BPU!D58</f>
        <v>0</v>
      </c>
      <c r="C32" s="132"/>
      <c r="D32" s="163"/>
      <c r="E32" s="121">
        <f>$E$29*B32*C32</f>
        <v>0</v>
      </c>
    </row>
    <row r="33" spans="1:7" ht="30" x14ac:dyDescent="0.25">
      <c r="A33" s="63" t="s">
        <v>31</v>
      </c>
      <c r="B33" s="110">
        <f>BPU!D59</f>
        <v>0</v>
      </c>
      <c r="C33" s="132">
        <v>1</v>
      </c>
      <c r="D33" s="163"/>
      <c r="E33" s="121">
        <f t="shared" ref="E33:E35" si="3">$E$29*B33*C33</f>
        <v>0</v>
      </c>
      <c r="G33" s="120"/>
    </row>
    <row r="34" spans="1:7" ht="30" x14ac:dyDescent="0.25">
      <c r="A34" s="63" t="s">
        <v>32</v>
      </c>
      <c r="B34" s="110">
        <f>BPU!D60</f>
        <v>0</v>
      </c>
      <c r="C34" s="132">
        <v>1</v>
      </c>
      <c r="D34" s="163"/>
      <c r="E34" s="121">
        <f t="shared" si="3"/>
        <v>0</v>
      </c>
    </row>
    <row r="35" spans="1:7" ht="30" x14ac:dyDescent="0.25">
      <c r="A35" s="63" t="s">
        <v>33</v>
      </c>
      <c r="B35" s="110">
        <f>BPU!D61</f>
        <v>0</v>
      </c>
      <c r="C35" s="132">
        <v>1</v>
      </c>
      <c r="D35" s="163"/>
      <c r="E35" s="121">
        <f t="shared" si="3"/>
        <v>0</v>
      </c>
    </row>
    <row r="36" spans="1:7" x14ac:dyDescent="0.25">
      <c r="A36" s="66" t="s">
        <v>87</v>
      </c>
      <c r="B36" s="115"/>
      <c r="C36" s="125"/>
      <c r="D36" s="162"/>
      <c r="E36" s="111">
        <f>SUM(E32:E35)</f>
        <v>0</v>
      </c>
    </row>
    <row r="37" spans="1:7" x14ac:dyDescent="0.25">
      <c r="A37" s="64"/>
      <c r="B37" s="72"/>
      <c r="C37" s="128"/>
      <c r="D37" s="128"/>
      <c r="E37" s="112"/>
    </row>
    <row r="38" spans="1:7" x14ac:dyDescent="0.25">
      <c r="A38" s="64"/>
      <c r="B38" s="72"/>
      <c r="C38" s="128"/>
      <c r="D38" s="128"/>
      <c r="E38" s="112"/>
    </row>
    <row r="39" spans="1:7" x14ac:dyDescent="0.25">
      <c r="A39" s="64"/>
      <c r="B39" s="72"/>
      <c r="C39" s="128"/>
      <c r="D39" s="128"/>
      <c r="E39" s="112"/>
    </row>
    <row r="40" spans="1:7" x14ac:dyDescent="0.25">
      <c r="A40" s="64"/>
      <c r="B40" s="72"/>
      <c r="C40" s="128"/>
      <c r="D40" s="128"/>
      <c r="E40" s="112"/>
    </row>
    <row r="41" spans="1:7" x14ac:dyDescent="0.25">
      <c r="A41" s="64"/>
      <c r="B41" s="72"/>
      <c r="C41" s="128"/>
      <c r="D41" s="64"/>
      <c r="E41" s="112"/>
    </row>
    <row r="42" spans="1:7" x14ac:dyDescent="0.25">
      <c r="A42" s="64"/>
      <c r="B42" s="72"/>
      <c r="C42" s="128"/>
      <c r="D42" s="64"/>
      <c r="E42" s="112"/>
    </row>
    <row r="43" spans="1:7" x14ac:dyDescent="0.25">
      <c r="A43" s="64"/>
      <c r="B43" s="72"/>
      <c r="C43" s="128"/>
      <c r="D43" s="64"/>
      <c r="E43" s="112"/>
    </row>
    <row r="44" spans="1:7" x14ac:dyDescent="0.25">
      <c r="A44" s="64"/>
      <c r="B44" s="72"/>
      <c r="C44" s="128"/>
      <c r="D44" s="64"/>
      <c r="E44" s="112"/>
    </row>
    <row r="45" spans="1:7" x14ac:dyDescent="0.25">
      <c r="A45" s="64"/>
      <c r="B45" s="72"/>
      <c r="C45" s="128"/>
      <c r="D45" s="64"/>
      <c r="E45" s="112"/>
    </row>
    <row r="46" spans="1:7" x14ac:dyDescent="0.25">
      <c r="A46" s="64"/>
      <c r="B46" s="72"/>
      <c r="C46" s="128"/>
      <c r="D46" s="64"/>
      <c r="E46" s="112"/>
    </row>
    <row r="47" spans="1:7" x14ac:dyDescent="0.25">
      <c r="A47" s="64"/>
      <c r="B47" s="72"/>
      <c r="C47" s="128"/>
      <c r="D47" s="64"/>
      <c r="E47" s="112"/>
    </row>
    <row r="48" spans="1:7" x14ac:dyDescent="0.25">
      <c r="A48" s="64"/>
      <c r="B48" s="72"/>
      <c r="C48" s="128"/>
      <c r="D48" s="64"/>
      <c r="E48" s="112"/>
    </row>
    <row r="49" spans="1:5" x14ac:dyDescent="0.25">
      <c r="A49" s="64"/>
      <c r="B49" s="72"/>
      <c r="C49" s="128"/>
      <c r="D49" s="64"/>
      <c r="E49" s="112"/>
    </row>
    <row r="50" spans="1:5" x14ac:dyDescent="0.25">
      <c r="A50" s="64"/>
      <c r="B50" s="72"/>
      <c r="C50" s="128"/>
      <c r="D50" s="64"/>
      <c r="E50" s="112"/>
    </row>
    <row r="51" spans="1:5" x14ac:dyDescent="0.25">
      <c r="A51" s="64"/>
      <c r="B51" s="72"/>
      <c r="C51" s="128"/>
      <c r="D51" s="64"/>
      <c r="E51" s="112"/>
    </row>
    <row r="52" spans="1:5" x14ac:dyDescent="0.25">
      <c r="A52" s="64"/>
      <c r="B52" s="72"/>
      <c r="C52" s="128"/>
      <c r="D52" s="64"/>
      <c r="E52" s="112"/>
    </row>
    <row r="53" spans="1:5" x14ac:dyDescent="0.25">
      <c r="A53" s="64"/>
      <c r="B53" s="72"/>
      <c r="C53" s="128"/>
      <c r="D53" s="64"/>
      <c r="E53" s="112"/>
    </row>
    <row r="54" spans="1:5" x14ac:dyDescent="0.25">
      <c r="A54" s="64"/>
      <c r="B54" s="72"/>
      <c r="C54" s="128"/>
      <c r="D54" s="64"/>
      <c r="E54" s="112"/>
    </row>
    <row r="55" spans="1:5" x14ac:dyDescent="0.25">
      <c r="A55" s="64"/>
      <c r="B55" s="72"/>
      <c r="C55" s="128"/>
      <c r="D55" s="64"/>
      <c r="E55" s="112"/>
    </row>
    <row r="56" spans="1:5" x14ac:dyDescent="0.25">
      <c r="A56" s="64"/>
      <c r="B56" s="72"/>
      <c r="C56" s="128"/>
      <c r="D56" s="64"/>
      <c r="E56" s="112"/>
    </row>
    <row r="57" spans="1:5" x14ac:dyDescent="0.25">
      <c r="A57" s="64"/>
      <c r="B57" s="72"/>
      <c r="C57" s="128"/>
      <c r="D57" s="64"/>
      <c r="E57" s="112"/>
    </row>
    <row r="58" spans="1:5" x14ac:dyDescent="0.25">
      <c r="A58" s="64"/>
      <c r="B58" s="72"/>
      <c r="C58" s="128"/>
      <c r="D58" s="64"/>
      <c r="E58" s="112"/>
    </row>
    <row r="59" spans="1:5" x14ac:dyDescent="0.25">
      <c r="A59" s="64"/>
      <c r="B59" s="72"/>
      <c r="C59" s="128"/>
      <c r="D59" s="64"/>
      <c r="E59" s="112"/>
    </row>
    <row r="60" spans="1:5" x14ac:dyDescent="0.25">
      <c r="A60" s="64"/>
      <c r="B60" s="72"/>
      <c r="C60" s="128"/>
      <c r="D60" s="64"/>
      <c r="E60" s="112"/>
    </row>
    <row r="61" spans="1:5" x14ac:dyDescent="0.25">
      <c r="A61" s="64"/>
      <c r="B61" s="72"/>
      <c r="C61" s="128"/>
      <c r="D61" s="64"/>
      <c r="E61" s="112"/>
    </row>
    <row r="62" spans="1:5" x14ac:dyDescent="0.25">
      <c r="A62" s="64"/>
      <c r="B62" s="72"/>
      <c r="C62" s="128"/>
      <c r="D62" s="64"/>
      <c r="E62" s="112"/>
    </row>
    <row r="63" spans="1:5" x14ac:dyDescent="0.25">
      <c r="A63" s="64"/>
      <c r="B63" s="72"/>
      <c r="C63" s="128"/>
      <c r="D63" s="64"/>
      <c r="E63" s="112"/>
    </row>
    <row r="64" spans="1:5" x14ac:dyDescent="0.25">
      <c r="A64" s="64"/>
      <c r="B64" s="72"/>
      <c r="C64" s="128"/>
      <c r="D64" s="64"/>
      <c r="E64" s="112"/>
    </row>
    <row r="65" spans="1:5" x14ac:dyDescent="0.25">
      <c r="A65" s="64"/>
      <c r="B65" s="72"/>
      <c r="C65" s="128"/>
      <c r="D65" s="64"/>
      <c r="E65" s="112"/>
    </row>
    <row r="66" spans="1:5" x14ac:dyDescent="0.25">
      <c r="A66" s="64"/>
      <c r="B66" s="72"/>
      <c r="C66" s="128"/>
      <c r="D66" s="64"/>
      <c r="E66" s="112"/>
    </row>
    <row r="67" spans="1:5" x14ac:dyDescent="0.25">
      <c r="A67" s="64"/>
      <c r="B67" s="72"/>
      <c r="C67" s="128"/>
      <c r="D67" s="64"/>
      <c r="E67" s="112"/>
    </row>
    <row r="68" spans="1:5" x14ac:dyDescent="0.25">
      <c r="A68" s="64"/>
      <c r="B68" s="72"/>
      <c r="C68" s="128"/>
      <c r="D68" s="64"/>
      <c r="E68" s="112"/>
    </row>
    <row r="69" spans="1:5" x14ac:dyDescent="0.25">
      <c r="A69" s="64"/>
      <c r="B69" s="72"/>
      <c r="C69" s="128"/>
      <c r="D69" s="64"/>
      <c r="E69" s="112"/>
    </row>
    <row r="70" spans="1:5" x14ac:dyDescent="0.25">
      <c r="A70" s="64"/>
      <c r="B70" s="72"/>
      <c r="C70" s="128"/>
      <c r="D70" s="64"/>
      <c r="E70" s="112"/>
    </row>
    <row r="71" spans="1:5" x14ac:dyDescent="0.25">
      <c r="A71" s="64"/>
      <c r="B71" s="72"/>
      <c r="C71" s="128"/>
      <c r="D71" s="64"/>
      <c r="E71" s="112"/>
    </row>
    <row r="72" spans="1:5" x14ac:dyDescent="0.25">
      <c r="A72" s="64"/>
      <c r="B72" s="72"/>
      <c r="C72" s="128"/>
      <c r="D72" s="64"/>
      <c r="E72" s="112"/>
    </row>
    <row r="73" spans="1:5" x14ac:dyDescent="0.25">
      <c r="A73" s="64"/>
      <c r="B73" s="72"/>
      <c r="C73" s="128"/>
      <c r="D73" s="64"/>
      <c r="E73" s="112"/>
    </row>
    <row r="74" spans="1:5" x14ac:dyDescent="0.25">
      <c r="A74" s="64"/>
      <c r="B74" s="72"/>
      <c r="C74" s="128"/>
      <c r="D74" s="64"/>
      <c r="E74" s="112"/>
    </row>
    <row r="75" spans="1:5" x14ac:dyDescent="0.25">
      <c r="A75" s="64"/>
      <c r="B75" s="72"/>
      <c r="C75" s="128"/>
      <c r="D75" s="64"/>
      <c r="E75" s="112"/>
    </row>
    <row r="76" spans="1:5" x14ac:dyDescent="0.25">
      <c r="A76" s="64"/>
      <c r="B76" s="72"/>
      <c r="C76" s="128"/>
      <c r="D76" s="64"/>
      <c r="E76" s="112"/>
    </row>
    <row r="77" spans="1:5" x14ac:dyDescent="0.25">
      <c r="A77" s="64"/>
      <c r="B77" s="72"/>
      <c r="C77" s="128"/>
      <c r="D77" s="64"/>
      <c r="E77" s="112"/>
    </row>
    <row r="78" spans="1:5" x14ac:dyDescent="0.25">
      <c r="A78" s="64"/>
      <c r="B78" s="72"/>
      <c r="C78" s="128"/>
      <c r="D78" s="64"/>
      <c r="E78" s="112"/>
    </row>
    <row r="79" spans="1:5" x14ac:dyDescent="0.25">
      <c r="A79" s="64"/>
      <c r="B79" s="72"/>
      <c r="C79" s="128"/>
      <c r="D79" s="64"/>
      <c r="E79" s="112"/>
    </row>
    <row r="80" spans="1:5" x14ac:dyDescent="0.25">
      <c r="A80" s="64"/>
      <c r="B80" s="72"/>
      <c r="C80" s="128"/>
      <c r="D80" s="64"/>
      <c r="E80" s="112"/>
    </row>
    <row r="81" spans="1:5" x14ac:dyDescent="0.25">
      <c r="A81" s="64"/>
      <c r="B81" s="72"/>
      <c r="C81" s="128"/>
      <c r="D81" s="64"/>
      <c r="E81" s="112"/>
    </row>
    <row r="82" spans="1:5" x14ac:dyDescent="0.25">
      <c r="A82" s="64"/>
      <c r="B82" s="72"/>
      <c r="C82" s="128"/>
      <c r="D82" s="64"/>
      <c r="E82" s="112"/>
    </row>
    <row r="83" spans="1:5" x14ac:dyDescent="0.25">
      <c r="A83" s="64"/>
      <c r="B83" s="72"/>
      <c r="C83" s="128"/>
      <c r="D83" s="64"/>
      <c r="E83" s="112"/>
    </row>
    <row r="84" spans="1:5" x14ac:dyDescent="0.25">
      <c r="A84" s="64"/>
      <c r="B84" s="72"/>
      <c r="C84" s="128"/>
      <c r="D84" s="64"/>
      <c r="E84" s="112"/>
    </row>
    <row r="85" spans="1:5" x14ac:dyDescent="0.25">
      <c r="A85" s="64"/>
      <c r="B85" s="72"/>
      <c r="C85" s="128"/>
      <c r="D85" s="64"/>
      <c r="E85" s="112"/>
    </row>
    <row r="86" spans="1:5" x14ac:dyDescent="0.25">
      <c r="A86" s="64"/>
      <c r="B86" s="72"/>
      <c r="C86" s="128"/>
      <c r="D86" s="64"/>
      <c r="E86" s="112"/>
    </row>
    <row r="87" spans="1:5" x14ac:dyDescent="0.25">
      <c r="A87" s="64"/>
      <c r="B87" s="72"/>
      <c r="C87" s="128"/>
      <c r="D87" s="64"/>
      <c r="E87" s="112"/>
    </row>
    <row r="88" spans="1:5" x14ac:dyDescent="0.25">
      <c r="A88" s="64"/>
      <c r="B88" s="72"/>
      <c r="C88" s="128"/>
      <c r="D88" s="64"/>
      <c r="E88" s="112"/>
    </row>
    <row r="89" spans="1:5" x14ac:dyDescent="0.25">
      <c r="A89" s="64"/>
      <c r="B89" s="72"/>
      <c r="C89" s="128"/>
      <c r="D89" s="64"/>
      <c r="E89" s="112"/>
    </row>
    <row r="90" spans="1:5" x14ac:dyDescent="0.25">
      <c r="A90" s="64"/>
      <c r="B90" s="72"/>
      <c r="C90" s="128"/>
      <c r="D90" s="64"/>
      <c r="E90" s="112"/>
    </row>
    <row r="91" spans="1:5" x14ac:dyDescent="0.25">
      <c r="A91" s="64"/>
      <c r="B91" s="72"/>
      <c r="C91" s="128"/>
      <c r="D91" s="64"/>
      <c r="E91" s="112"/>
    </row>
    <row r="92" spans="1:5" x14ac:dyDescent="0.25">
      <c r="A92" s="64"/>
      <c r="B92" s="72"/>
      <c r="C92" s="128"/>
      <c r="D92" s="64"/>
      <c r="E92" s="112"/>
    </row>
    <row r="93" spans="1:5" x14ac:dyDescent="0.25">
      <c r="A93" s="64"/>
      <c r="B93" s="72"/>
      <c r="C93" s="128"/>
      <c r="D93" s="64"/>
      <c r="E93" s="112"/>
    </row>
    <row r="94" spans="1:5" x14ac:dyDescent="0.25">
      <c r="A94" s="64"/>
      <c r="B94" s="72"/>
      <c r="C94" s="128"/>
      <c r="D94" s="64"/>
      <c r="E94" s="112"/>
    </row>
    <row r="95" spans="1:5" x14ac:dyDescent="0.25">
      <c r="A95" s="64"/>
      <c r="B95" s="72"/>
      <c r="C95" s="128"/>
      <c r="D95" s="64"/>
      <c r="E95" s="112"/>
    </row>
    <row r="96" spans="1:5" x14ac:dyDescent="0.25">
      <c r="A96" s="64"/>
      <c r="B96" s="72"/>
      <c r="C96" s="128"/>
      <c r="D96" s="64"/>
      <c r="E96" s="112"/>
    </row>
    <row r="97" spans="1:5" x14ac:dyDescent="0.25">
      <c r="A97" s="64"/>
      <c r="B97" s="72"/>
      <c r="C97" s="128"/>
      <c r="D97" s="64"/>
      <c r="E97" s="112"/>
    </row>
    <row r="98" spans="1:5" x14ac:dyDescent="0.25">
      <c r="A98" s="64"/>
      <c r="B98" s="72"/>
      <c r="C98" s="128"/>
      <c r="D98" s="64"/>
      <c r="E98" s="112"/>
    </row>
  </sheetData>
  <mergeCells count="1">
    <mergeCell ref="B3:E3"/>
  </mergeCells>
  <printOptions horizontalCentered="1"/>
  <pageMargins left="0.43307086614173229" right="0.43307086614173229" top="0.47244094488188981" bottom="0.51181102362204722" header="0.31496062992125984" footer="0.31496062992125984"/>
  <pageSetup paperSize="9" scale="77" orientation="landscape" horizontalDpi="4294967294" verticalDpi="4294967294" r:id="rId1"/>
  <headerFooter>
    <oddHeader>&amp;L&amp;A&amp;R&amp;P/&amp;N</oddHeader>
    <oddFooter>&amp;R&amp;D&amp;T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423ED-641A-440C-8B82-803804FBCB1F}">
  <sheetPr>
    <pageSetUpPr fitToPage="1"/>
  </sheetPr>
  <dimension ref="A1:G98"/>
  <sheetViews>
    <sheetView workbookViewId="0">
      <selection activeCell="A2" sqref="A2"/>
    </sheetView>
  </sheetViews>
  <sheetFormatPr baseColWidth="10" defaultColWidth="11.5703125" defaultRowHeight="15" x14ac:dyDescent="0.25"/>
  <cols>
    <col min="1" max="1" width="60" style="2" customWidth="1"/>
    <col min="2" max="2" width="14.42578125" style="71" customWidth="1"/>
    <col min="3" max="3" width="18" style="123" customWidth="1"/>
    <col min="4" max="4" width="14.85546875" style="2" customWidth="1"/>
    <col min="5" max="5" width="17.7109375" style="120" customWidth="1"/>
    <col min="6" max="16384" width="11.5703125" style="2"/>
  </cols>
  <sheetData>
    <row r="1" spans="1:6" ht="18.75" x14ac:dyDescent="0.25">
      <c r="A1" s="1" t="s">
        <v>163</v>
      </c>
      <c r="B1" s="7"/>
      <c r="C1" s="11"/>
      <c r="D1" s="94"/>
      <c r="E1" s="6"/>
      <c r="F1" s="74"/>
    </row>
    <row r="2" spans="1:6" ht="57" thickBot="1" x14ac:dyDescent="0.3">
      <c r="A2" s="142" t="s">
        <v>147</v>
      </c>
      <c r="B2" s="135" t="s">
        <v>126</v>
      </c>
      <c r="C2" s="136"/>
      <c r="D2" s="137"/>
      <c r="E2" s="138"/>
    </row>
    <row r="3" spans="1:6" ht="27.6" customHeight="1" thickBot="1" x14ac:dyDescent="0.3">
      <c r="A3" s="1" t="s">
        <v>81</v>
      </c>
      <c r="B3" s="225">
        <f>BPU!B2</f>
        <v>0</v>
      </c>
      <c r="C3" s="226"/>
      <c r="D3" s="226"/>
      <c r="E3" s="227"/>
    </row>
    <row r="4" spans="1:6" ht="18.75" x14ac:dyDescent="0.25">
      <c r="A4" s="1"/>
      <c r="B4" s="69"/>
      <c r="C4" s="5"/>
      <c r="D4" s="6"/>
      <c r="E4" s="92"/>
    </row>
    <row r="5" spans="1:6" ht="15.75" x14ac:dyDescent="0.25">
      <c r="A5" s="157" t="s">
        <v>136</v>
      </c>
      <c r="B5" s="69"/>
      <c r="C5" s="5"/>
      <c r="D5" s="6"/>
      <c r="E5" s="92"/>
    </row>
    <row r="6" spans="1:6" ht="16.5" thickBot="1" x14ac:dyDescent="0.3">
      <c r="B6" s="69"/>
      <c r="C6" s="5"/>
      <c r="D6" s="6"/>
      <c r="E6" s="92"/>
    </row>
    <row r="7" spans="1:6" ht="63.75" thickBot="1" x14ac:dyDescent="0.3">
      <c r="A7" s="122" t="s">
        <v>47</v>
      </c>
      <c r="B7" s="70" t="s">
        <v>63</v>
      </c>
      <c r="C7" s="29" t="s">
        <v>59</v>
      </c>
      <c r="D7" s="29" t="s">
        <v>57</v>
      </c>
      <c r="E7" s="93" t="s">
        <v>56</v>
      </c>
    </row>
    <row r="8" spans="1:6" ht="15.75" thickBot="1" x14ac:dyDescent="0.3">
      <c r="C8" s="124"/>
      <c r="D8" s="139">
        <v>200</v>
      </c>
    </row>
    <row r="9" spans="1:6" x14ac:dyDescent="0.25">
      <c r="A9" s="66" t="s">
        <v>51</v>
      </c>
      <c r="B9" s="115"/>
      <c r="C9" s="125"/>
      <c r="D9" s="129"/>
      <c r="E9" s="111"/>
    </row>
    <row r="10" spans="1:6" x14ac:dyDescent="0.25">
      <c r="A10" s="62" t="s">
        <v>49</v>
      </c>
      <c r="B10" s="116">
        <f>BPU!D14</f>
        <v>0</v>
      </c>
      <c r="C10" s="126"/>
      <c r="D10" s="130"/>
      <c r="E10" s="112">
        <f>B10*C10</f>
        <v>0</v>
      </c>
    </row>
    <row r="11" spans="1:6" x14ac:dyDescent="0.25">
      <c r="A11" s="62" t="s">
        <v>9</v>
      </c>
      <c r="B11" s="116">
        <f>BPU!D15</f>
        <v>0</v>
      </c>
      <c r="C11" s="126"/>
      <c r="D11" s="130"/>
      <c r="E11" s="112">
        <f t="shared" ref="E11:E15" si="0">B11*C11</f>
        <v>0</v>
      </c>
    </row>
    <row r="12" spans="1:6" x14ac:dyDescent="0.25">
      <c r="A12" s="62" t="s">
        <v>10</v>
      </c>
      <c r="B12" s="116">
        <f>BPU!D16</f>
        <v>0</v>
      </c>
      <c r="C12" s="126"/>
      <c r="D12" s="130"/>
      <c r="E12" s="112">
        <f t="shared" si="0"/>
        <v>0</v>
      </c>
    </row>
    <row r="13" spans="1:6" x14ac:dyDescent="0.25">
      <c r="A13" s="62" t="s">
        <v>11</v>
      </c>
      <c r="B13" s="116">
        <f>BPU!D17</f>
        <v>0</v>
      </c>
      <c r="C13" s="126"/>
      <c r="D13" s="130"/>
      <c r="E13" s="112">
        <f t="shared" si="0"/>
        <v>0</v>
      </c>
    </row>
    <row r="14" spans="1:6" x14ac:dyDescent="0.25">
      <c r="A14" s="62" t="s">
        <v>122</v>
      </c>
      <c r="B14" s="116">
        <f>BPU!D18</f>
        <v>0</v>
      </c>
      <c r="C14" s="126"/>
      <c r="D14" s="130"/>
      <c r="E14" s="112">
        <f t="shared" si="0"/>
        <v>0</v>
      </c>
    </row>
    <row r="15" spans="1:6" x14ac:dyDescent="0.25">
      <c r="A15" s="62" t="s">
        <v>55</v>
      </c>
      <c r="B15" s="116">
        <f>BPU!D20</f>
        <v>0</v>
      </c>
      <c r="C15" s="126"/>
      <c r="D15" s="163"/>
      <c r="E15" s="112">
        <f t="shared" si="0"/>
        <v>0</v>
      </c>
    </row>
    <row r="16" spans="1:6" s="61" customFormat="1" x14ac:dyDescent="0.25">
      <c r="A16" s="67" t="s">
        <v>60</v>
      </c>
      <c r="B16" s="115"/>
      <c r="C16" s="125"/>
      <c r="D16" s="162"/>
      <c r="E16" s="111">
        <f>SUM(E10:E15)</f>
        <v>0</v>
      </c>
    </row>
    <row r="17" spans="1:5" x14ac:dyDescent="0.25">
      <c r="A17" s="64"/>
      <c r="B17" s="116"/>
      <c r="C17" s="4"/>
      <c r="D17" s="163"/>
      <c r="E17" s="112"/>
    </row>
    <row r="18" spans="1:5" x14ac:dyDescent="0.25">
      <c r="A18" s="68" t="s">
        <v>13</v>
      </c>
      <c r="B18" s="117"/>
      <c r="C18" s="125"/>
      <c r="D18" s="162"/>
      <c r="E18" s="113"/>
    </row>
    <row r="19" spans="1:5" x14ac:dyDescent="0.25">
      <c r="A19" s="65" t="s">
        <v>16</v>
      </c>
      <c r="B19" s="118"/>
      <c r="C19" s="127"/>
      <c r="D19" s="164"/>
      <c r="E19" s="114"/>
    </row>
    <row r="20" spans="1:5" x14ac:dyDescent="0.25">
      <c r="A20" s="13" t="s">
        <v>52</v>
      </c>
      <c r="B20" s="116">
        <f>BPU!D29</f>
        <v>0</v>
      </c>
      <c r="C20" s="126"/>
      <c r="D20" s="163">
        <f>$D$8</f>
        <v>200</v>
      </c>
      <c r="E20" s="112">
        <f>B20*C20*D20</f>
        <v>0</v>
      </c>
    </row>
    <row r="21" spans="1:5" x14ac:dyDescent="0.25">
      <c r="A21" s="13" t="s">
        <v>54</v>
      </c>
      <c r="B21" s="116">
        <f>BPU!D30</f>
        <v>0</v>
      </c>
      <c r="C21" s="126"/>
      <c r="D21" s="163">
        <f t="shared" ref="D21:D26" si="1">$D$8</f>
        <v>200</v>
      </c>
      <c r="E21" s="112">
        <f>B21*C21*D21</f>
        <v>0</v>
      </c>
    </row>
    <row r="22" spans="1:5" x14ac:dyDescent="0.25">
      <c r="A22" s="13" t="s">
        <v>53</v>
      </c>
      <c r="B22" s="116">
        <f>BPU!D31</f>
        <v>0</v>
      </c>
      <c r="C22" s="126"/>
      <c r="D22" s="163">
        <f t="shared" si="1"/>
        <v>200</v>
      </c>
      <c r="E22" s="112">
        <f>B22*C22*D22</f>
        <v>0</v>
      </c>
    </row>
    <row r="23" spans="1:5" x14ac:dyDescent="0.25">
      <c r="A23" s="13" t="s">
        <v>100</v>
      </c>
      <c r="B23" s="116">
        <f>BPU!D32</f>
        <v>0</v>
      </c>
      <c r="C23" s="126"/>
      <c r="D23" s="163">
        <f t="shared" si="1"/>
        <v>200</v>
      </c>
      <c r="E23" s="112">
        <f t="shared" ref="E23:E25" si="2">B23*C23*D23</f>
        <v>0</v>
      </c>
    </row>
    <row r="24" spans="1:5" x14ac:dyDescent="0.25">
      <c r="A24" s="65" t="s">
        <v>17</v>
      </c>
      <c r="B24" s="118"/>
      <c r="C24" s="127"/>
      <c r="D24" s="164" t="str">
        <f>IF(C24&gt;0,$D$8,"")</f>
        <v/>
      </c>
      <c r="E24" s="114"/>
    </row>
    <row r="25" spans="1:5" x14ac:dyDescent="0.25">
      <c r="A25" s="62" t="s">
        <v>18</v>
      </c>
      <c r="B25" s="116">
        <f>BPU!D35</f>
        <v>0</v>
      </c>
      <c r="C25" s="126"/>
      <c r="D25" s="163">
        <f t="shared" si="1"/>
        <v>200</v>
      </c>
      <c r="E25" s="112">
        <f t="shared" si="2"/>
        <v>0</v>
      </c>
    </row>
    <row r="26" spans="1:5" ht="30" x14ac:dyDescent="0.25">
      <c r="A26" s="62" t="s">
        <v>19</v>
      </c>
      <c r="B26" s="116">
        <f>BPU!D36</f>
        <v>0</v>
      </c>
      <c r="C26" s="126"/>
      <c r="D26" s="163">
        <f t="shared" si="1"/>
        <v>200</v>
      </c>
      <c r="E26" s="112">
        <f>B26*C26*D26</f>
        <v>0</v>
      </c>
    </row>
    <row r="27" spans="1:5" s="61" customFormat="1" x14ac:dyDescent="0.25">
      <c r="A27" s="66" t="s">
        <v>61</v>
      </c>
      <c r="B27" s="115"/>
      <c r="C27" s="125"/>
      <c r="D27" s="162"/>
      <c r="E27" s="111">
        <f>SUM(E20:E23)+SUM(E25:E26)</f>
        <v>0</v>
      </c>
    </row>
    <row r="28" spans="1:5" x14ac:dyDescent="0.25">
      <c r="A28" s="64"/>
      <c r="B28" s="116"/>
      <c r="C28" s="4"/>
      <c r="D28" s="163"/>
      <c r="E28" s="112"/>
    </row>
    <row r="29" spans="1:5" x14ac:dyDescent="0.25">
      <c r="A29" s="66" t="s">
        <v>62</v>
      </c>
      <c r="B29" s="119"/>
      <c r="C29" s="125"/>
      <c r="D29" s="165"/>
      <c r="E29" s="111">
        <f>E16+E27</f>
        <v>0</v>
      </c>
    </row>
    <row r="30" spans="1:5" x14ac:dyDescent="0.25">
      <c r="A30" s="64"/>
      <c r="B30" s="116"/>
      <c r="C30" s="4"/>
      <c r="D30" s="163"/>
      <c r="E30" s="112"/>
    </row>
    <row r="31" spans="1:5" x14ac:dyDescent="0.25">
      <c r="A31" s="66" t="s">
        <v>45</v>
      </c>
      <c r="B31" s="115"/>
      <c r="C31" s="125"/>
      <c r="D31" s="162"/>
      <c r="E31" s="111"/>
    </row>
    <row r="32" spans="1:5" x14ac:dyDescent="0.25">
      <c r="A32" s="63" t="s">
        <v>34</v>
      </c>
      <c r="B32" s="110">
        <f>BPU!D58</f>
        <v>0</v>
      </c>
      <c r="C32" s="132"/>
      <c r="D32" s="163"/>
      <c r="E32" s="121">
        <f>$E$29*B32*C32</f>
        <v>0</v>
      </c>
    </row>
    <row r="33" spans="1:7" ht="30" x14ac:dyDescent="0.25">
      <c r="A33" s="63" t="s">
        <v>31</v>
      </c>
      <c r="B33" s="110">
        <f>BPU!D59</f>
        <v>0</v>
      </c>
      <c r="C33" s="132">
        <v>1</v>
      </c>
      <c r="D33" s="163"/>
      <c r="E33" s="121">
        <f t="shared" ref="E33:E35" si="3">$E$29*B33*C33</f>
        <v>0</v>
      </c>
      <c r="G33" s="120"/>
    </row>
    <row r="34" spans="1:7" ht="30" x14ac:dyDescent="0.25">
      <c r="A34" s="63" t="s">
        <v>32</v>
      </c>
      <c r="B34" s="110">
        <f>BPU!D60</f>
        <v>0</v>
      </c>
      <c r="C34" s="132">
        <v>1</v>
      </c>
      <c r="D34" s="163"/>
      <c r="E34" s="121">
        <f t="shared" si="3"/>
        <v>0</v>
      </c>
    </row>
    <row r="35" spans="1:7" ht="30" x14ac:dyDescent="0.25">
      <c r="A35" s="63" t="s">
        <v>33</v>
      </c>
      <c r="B35" s="110">
        <f>BPU!D61</f>
        <v>0</v>
      </c>
      <c r="C35" s="132">
        <v>1</v>
      </c>
      <c r="D35" s="163"/>
      <c r="E35" s="121">
        <f t="shared" si="3"/>
        <v>0</v>
      </c>
    </row>
    <row r="36" spans="1:7" x14ac:dyDescent="0.25">
      <c r="A36" s="66" t="s">
        <v>87</v>
      </c>
      <c r="B36" s="115"/>
      <c r="C36" s="125"/>
      <c r="D36" s="162"/>
      <c r="E36" s="111">
        <f>SUM(E32:E35)</f>
        <v>0</v>
      </c>
    </row>
    <row r="37" spans="1:7" x14ac:dyDescent="0.25">
      <c r="A37" s="64"/>
      <c r="B37" s="72"/>
      <c r="C37" s="128"/>
      <c r="D37" s="128"/>
      <c r="E37" s="112"/>
    </row>
    <row r="38" spans="1:7" x14ac:dyDescent="0.25">
      <c r="A38" s="64"/>
      <c r="B38" s="72"/>
      <c r="C38" s="128"/>
      <c r="D38" s="128"/>
      <c r="E38" s="112"/>
    </row>
    <row r="39" spans="1:7" x14ac:dyDescent="0.25">
      <c r="A39" s="64"/>
      <c r="B39" s="72"/>
      <c r="C39" s="128"/>
      <c r="D39" s="128"/>
      <c r="E39" s="112"/>
    </row>
    <row r="40" spans="1:7" x14ac:dyDescent="0.25">
      <c r="A40" s="64"/>
      <c r="B40" s="72"/>
      <c r="C40" s="128"/>
      <c r="D40" s="128"/>
      <c r="E40" s="112"/>
    </row>
    <row r="41" spans="1:7" x14ac:dyDescent="0.25">
      <c r="A41" s="64"/>
      <c r="B41" s="72"/>
      <c r="C41" s="128"/>
      <c r="D41" s="64"/>
      <c r="E41" s="112"/>
    </row>
    <row r="42" spans="1:7" x14ac:dyDescent="0.25">
      <c r="A42" s="64"/>
      <c r="B42" s="72"/>
      <c r="C42" s="128"/>
      <c r="D42" s="64"/>
      <c r="E42" s="112"/>
    </row>
    <row r="43" spans="1:7" x14ac:dyDescent="0.25">
      <c r="A43" s="64"/>
      <c r="B43" s="72"/>
      <c r="C43" s="128"/>
      <c r="D43" s="64"/>
      <c r="E43" s="112"/>
    </row>
    <row r="44" spans="1:7" x14ac:dyDescent="0.25">
      <c r="A44" s="64"/>
      <c r="B44" s="72"/>
      <c r="C44" s="128"/>
      <c r="D44" s="64"/>
      <c r="E44" s="112"/>
    </row>
    <row r="45" spans="1:7" x14ac:dyDescent="0.25">
      <c r="A45" s="64"/>
      <c r="B45" s="72"/>
      <c r="C45" s="128"/>
      <c r="D45" s="64"/>
      <c r="E45" s="112"/>
    </row>
    <row r="46" spans="1:7" x14ac:dyDescent="0.25">
      <c r="A46" s="64"/>
      <c r="B46" s="72"/>
      <c r="C46" s="128"/>
      <c r="D46" s="64"/>
      <c r="E46" s="112"/>
    </row>
    <row r="47" spans="1:7" x14ac:dyDescent="0.25">
      <c r="A47" s="64"/>
      <c r="B47" s="72"/>
      <c r="C47" s="128"/>
      <c r="D47" s="64"/>
      <c r="E47" s="112"/>
    </row>
    <row r="48" spans="1:7" x14ac:dyDescent="0.25">
      <c r="A48" s="64"/>
      <c r="B48" s="72"/>
      <c r="C48" s="128"/>
      <c r="D48" s="64"/>
      <c r="E48" s="112"/>
    </row>
    <row r="49" spans="1:5" x14ac:dyDescent="0.25">
      <c r="A49" s="64"/>
      <c r="B49" s="72"/>
      <c r="C49" s="128"/>
      <c r="D49" s="64"/>
      <c r="E49" s="112"/>
    </row>
    <row r="50" spans="1:5" x14ac:dyDescent="0.25">
      <c r="A50" s="64"/>
      <c r="B50" s="72"/>
      <c r="C50" s="128"/>
      <c r="D50" s="64"/>
      <c r="E50" s="112"/>
    </row>
    <row r="51" spans="1:5" x14ac:dyDescent="0.25">
      <c r="A51" s="64"/>
      <c r="B51" s="72"/>
      <c r="C51" s="128"/>
      <c r="D51" s="64"/>
      <c r="E51" s="112"/>
    </row>
    <row r="52" spans="1:5" x14ac:dyDescent="0.25">
      <c r="A52" s="64"/>
      <c r="B52" s="72"/>
      <c r="C52" s="128"/>
      <c r="D52" s="64"/>
      <c r="E52" s="112"/>
    </row>
    <row r="53" spans="1:5" x14ac:dyDescent="0.25">
      <c r="A53" s="64"/>
      <c r="B53" s="72"/>
      <c r="C53" s="128"/>
      <c r="D53" s="64"/>
      <c r="E53" s="112"/>
    </row>
    <row r="54" spans="1:5" x14ac:dyDescent="0.25">
      <c r="A54" s="64"/>
      <c r="B54" s="72"/>
      <c r="C54" s="128"/>
      <c r="D54" s="64"/>
      <c r="E54" s="112"/>
    </row>
    <row r="55" spans="1:5" x14ac:dyDescent="0.25">
      <c r="A55" s="64"/>
      <c r="B55" s="72"/>
      <c r="C55" s="128"/>
      <c r="D55" s="64"/>
      <c r="E55" s="112"/>
    </row>
    <row r="56" spans="1:5" x14ac:dyDescent="0.25">
      <c r="A56" s="64"/>
      <c r="B56" s="72"/>
      <c r="C56" s="128"/>
      <c r="D56" s="64"/>
      <c r="E56" s="112"/>
    </row>
    <row r="57" spans="1:5" x14ac:dyDescent="0.25">
      <c r="A57" s="64"/>
      <c r="B57" s="72"/>
      <c r="C57" s="128"/>
      <c r="D57" s="64"/>
      <c r="E57" s="112"/>
    </row>
    <row r="58" spans="1:5" x14ac:dyDescent="0.25">
      <c r="A58" s="64"/>
      <c r="B58" s="72"/>
      <c r="C58" s="128"/>
      <c r="D58" s="64"/>
      <c r="E58" s="112"/>
    </row>
    <row r="59" spans="1:5" x14ac:dyDescent="0.25">
      <c r="A59" s="64"/>
      <c r="B59" s="72"/>
      <c r="C59" s="128"/>
      <c r="D59" s="64"/>
      <c r="E59" s="112"/>
    </row>
    <row r="60" spans="1:5" x14ac:dyDescent="0.25">
      <c r="A60" s="64"/>
      <c r="B60" s="72"/>
      <c r="C60" s="128"/>
      <c r="D60" s="64"/>
      <c r="E60" s="112"/>
    </row>
    <row r="61" spans="1:5" x14ac:dyDescent="0.25">
      <c r="A61" s="64"/>
      <c r="B61" s="72"/>
      <c r="C61" s="128"/>
      <c r="D61" s="64"/>
      <c r="E61" s="112"/>
    </row>
    <row r="62" spans="1:5" x14ac:dyDescent="0.25">
      <c r="A62" s="64"/>
      <c r="B62" s="72"/>
      <c r="C62" s="128"/>
      <c r="D62" s="64"/>
      <c r="E62" s="112"/>
    </row>
    <row r="63" spans="1:5" x14ac:dyDescent="0.25">
      <c r="A63" s="64"/>
      <c r="B63" s="72"/>
      <c r="C63" s="128"/>
      <c r="D63" s="64"/>
      <c r="E63" s="112"/>
    </row>
    <row r="64" spans="1:5" x14ac:dyDescent="0.25">
      <c r="A64" s="64"/>
      <c r="B64" s="72"/>
      <c r="C64" s="128"/>
      <c r="D64" s="64"/>
      <c r="E64" s="112"/>
    </row>
    <row r="65" spans="1:5" x14ac:dyDescent="0.25">
      <c r="A65" s="64"/>
      <c r="B65" s="72"/>
      <c r="C65" s="128"/>
      <c r="D65" s="64"/>
      <c r="E65" s="112"/>
    </row>
    <row r="66" spans="1:5" x14ac:dyDescent="0.25">
      <c r="A66" s="64"/>
      <c r="B66" s="72"/>
      <c r="C66" s="128"/>
      <c r="D66" s="64"/>
      <c r="E66" s="112"/>
    </row>
    <row r="67" spans="1:5" x14ac:dyDescent="0.25">
      <c r="A67" s="64"/>
      <c r="B67" s="72"/>
      <c r="C67" s="128"/>
      <c r="D67" s="64"/>
      <c r="E67" s="112"/>
    </row>
    <row r="68" spans="1:5" x14ac:dyDescent="0.25">
      <c r="A68" s="64"/>
      <c r="B68" s="72"/>
      <c r="C68" s="128"/>
      <c r="D68" s="64"/>
      <c r="E68" s="112"/>
    </row>
    <row r="69" spans="1:5" x14ac:dyDescent="0.25">
      <c r="A69" s="64"/>
      <c r="B69" s="72"/>
      <c r="C69" s="128"/>
      <c r="D69" s="64"/>
      <c r="E69" s="112"/>
    </row>
    <row r="70" spans="1:5" x14ac:dyDescent="0.25">
      <c r="A70" s="64"/>
      <c r="B70" s="72"/>
      <c r="C70" s="128"/>
      <c r="D70" s="64"/>
      <c r="E70" s="112"/>
    </row>
    <row r="71" spans="1:5" x14ac:dyDescent="0.25">
      <c r="A71" s="64"/>
      <c r="B71" s="72"/>
      <c r="C71" s="128"/>
      <c r="D71" s="64"/>
      <c r="E71" s="112"/>
    </row>
    <row r="72" spans="1:5" x14ac:dyDescent="0.25">
      <c r="A72" s="64"/>
      <c r="B72" s="72"/>
      <c r="C72" s="128"/>
      <c r="D72" s="64"/>
      <c r="E72" s="112"/>
    </row>
    <row r="73" spans="1:5" x14ac:dyDescent="0.25">
      <c r="A73" s="64"/>
      <c r="B73" s="72"/>
      <c r="C73" s="128"/>
      <c r="D73" s="64"/>
      <c r="E73" s="112"/>
    </row>
    <row r="74" spans="1:5" x14ac:dyDescent="0.25">
      <c r="A74" s="64"/>
      <c r="B74" s="72"/>
      <c r="C74" s="128"/>
      <c r="D74" s="64"/>
      <c r="E74" s="112"/>
    </row>
    <row r="75" spans="1:5" x14ac:dyDescent="0.25">
      <c r="A75" s="64"/>
      <c r="B75" s="72"/>
      <c r="C75" s="128"/>
      <c r="D75" s="64"/>
      <c r="E75" s="112"/>
    </row>
    <row r="76" spans="1:5" x14ac:dyDescent="0.25">
      <c r="A76" s="64"/>
      <c r="B76" s="72"/>
      <c r="C76" s="128"/>
      <c r="D76" s="64"/>
      <c r="E76" s="112"/>
    </row>
    <row r="77" spans="1:5" x14ac:dyDescent="0.25">
      <c r="A77" s="64"/>
      <c r="B77" s="72"/>
      <c r="C77" s="128"/>
      <c r="D77" s="64"/>
      <c r="E77" s="112"/>
    </row>
    <row r="78" spans="1:5" x14ac:dyDescent="0.25">
      <c r="A78" s="64"/>
      <c r="B78" s="72"/>
      <c r="C78" s="128"/>
      <c r="D78" s="64"/>
      <c r="E78" s="112"/>
    </row>
    <row r="79" spans="1:5" x14ac:dyDescent="0.25">
      <c r="A79" s="64"/>
      <c r="B79" s="72"/>
      <c r="C79" s="128"/>
      <c r="D79" s="64"/>
      <c r="E79" s="112"/>
    </row>
    <row r="80" spans="1:5" x14ac:dyDescent="0.25">
      <c r="A80" s="64"/>
      <c r="B80" s="72"/>
      <c r="C80" s="128"/>
      <c r="D80" s="64"/>
      <c r="E80" s="112"/>
    </row>
    <row r="81" spans="1:5" x14ac:dyDescent="0.25">
      <c r="A81" s="64"/>
      <c r="B81" s="72"/>
      <c r="C81" s="128"/>
      <c r="D81" s="64"/>
      <c r="E81" s="112"/>
    </row>
    <row r="82" spans="1:5" x14ac:dyDescent="0.25">
      <c r="A82" s="64"/>
      <c r="B82" s="72"/>
      <c r="C82" s="128"/>
      <c r="D82" s="64"/>
      <c r="E82" s="112"/>
    </row>
    <row r="83" spans="1:5" x14ac:dyDescent="0.25">
      <c r="A83" s="64"/>
      <c r="B83" s="72"/>
      <c r="C83" s="128"/>
      <c r="D83" s="64"/>
      <c r="E83" s="112"/>
    </row>
    <row r="84" spans="1:5" x14ac:dyDescent="0.25">
      <c r="A84" s="64"/>
      <c r="B84" s="72"/>
      <c r="C84" s="128"/>
      <c r="D84" s="64"/>
      <c r="E84" s="112"/>
    </row>
    <row r="85" spans="1:5" x14ac:dyDescent="0.25">
      <c r="A85" s="64"/>
      <c r="B85" s="72"/>
      <c r="C85" s="128"/>
      <c r="D85" s="64"/>
      <c r="E85" s="112"/>
    </row>
    <row r="86" spans="1:5" x14ac:dyDescent="0.25">
      <c r="A86" s="64"/>
      <c r="B86" s="72"/>
      <c r="C86" s="128"/>
      <c r="D86" s="64"/>
      <c r="E86" s="112"/>
    </row>
    <row r="87" spans="1:5" x14ac:dyDescent="0.25">
      <c r="A87" s="64"/>
      <c r="B87" s="72"/>
      <c r="C87" s="128"/>
      <c r="D87" s="64"/>
      <c r="E87" s="112"/>
    </row>
    <row r="88" spans="1:5" x14ac:dyDescent="0.25">
      <c r="A88" s="64"/>
      <c r="B88" s="72"/>
      <c r="C88" s="128"/>
      <c r="D88" s="64"/>
      <c r="E88" s="112"/>
    </row>
    <row r="89" spans="1:5" x14ac:dyDescent="0.25">
      <c r="A89" s="64"/>
      <c r="B89" s="72"/>
      <c r="C89" s="128"/>
      <c r="D89" s="64"/>
      <c r="E89" s="112"/>
    </row>
    <row r="90" spans="1:5" x14ac:dyDescent="0.25">
      <c r="A90" s="64"/>
      <c r="B90" s="72"/>
      <c r="C90" s="128"/>
      <c r="D90" s="64"/>
      <c r="E90" s="112"/>
    </row>
    <row r="91" spans="1:5" x14ac:dyDescent="0.25">
      <c r="A91" s="64"/>
      <c r="B91" s="72"/>
      <c r="C91" s="128"/>
      <c r="D91" s="64"/>
      <c r="E91" s="112"/>
    </row>
    <row r="92" spans="1:5" x14ac:dyDescent="0.25">
      <c r="A92" s="64"/>
      <c r="B92" s="72"/>
      <c r="C92" s="128"/>
      <c r="D92" s="64"/>
      <c r="E92" s="112"/>
    </row>
    <row r="93" spans="1:5" x14ac:dyDescent="0.25">
      <c r="A93" s="64"/>
      <c r="B93" s="72"/>
      <c r="C93" s="128"/>
      <c r="D93" s="64"/>
      <c r="E93" s="112"/>
    </row>
    <row r="94" spans="1:5" x14ac:dyDescent="0.25">
      <c r="A94" s="64"/>
      <c r="B94" s="72"/>
      <c r="C94" s="128"/>
      <c r="D94" s="64"/>
      <c r="E94" s="112"/>
    </row>
    <row r="95" spans="1:5" x14ac:dyDescent="0.25">
      <c r="A95" s="64"/>
      <c r="B95" s="72"/>
      <c r="C95" s="128"/>
      <c r="D95" s="64"/>
      <c r="E95" s="112"/>
    </row>
    <row r="96" spans="1:5" x14ac:dyDescent="0.25">
      <c r="A96" s="64"/>
      <c r="B96" s="72"/>
      <c r="C96" s="128"/>
      <c r="D96" s="64"/>
      <c r="E96" s="112"/>
    </row>
    <row r="97" spans="1:5" x14ac:dyDescent="0.25">
      <c r="A97" s="64"/>
      <c r="B97" s="72"/>
      <c r="C97" s="128"/>
      <c r="D97" s="64"/>
      <c r="E97" s="112"/>
    </row>
    <row r="98" spans="1:5" x14ac:dyDescent="0.25">
      <c r="A98" s="64"/>
      <c r="B98" s="72"/>
      <c r="C98" s="128"/>
      <c r="D98" s="64"/>
      <c r="E98" s="112"/>
    </row>
  </sheetData>
  <mergeCells count="1">
    <mergeCell ref="B3:E3"/>
  </mergeCells>
  <printOptions horizontalCentered="1"/>
  <pageMargins left="0.43307086614173229" right="0.43307086614173229" top="0.47244094488188981" bottom="0.51181102362204722" header="0.31496062992125984" footer="0.31496062992125984"/>
  <pageSetup paperSize="9" scale="75" orientation="landscape" horizontalDpi="4294967294" verticalDpi="4294967294" r:id="rId1"/>
  <headerFooter>
    <oddHeader>&amp;L&amp;A&amp;R&amp;P/&amp;N</oddHeader>
    <oddFooter>&amp;R&amp;D&amp;T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98"/>
  <sheetViews>
    <sheetView workbookViewId="0">
      <selection activeCell="H10" sqref="H10"/>
    </sheetView>
  </sheetViews>
  <sheetFormatPr baseColWidth="10" defaultColWidth="11.5703125" defaultRowHeight="15" x14ac:dyDescent="0.25"/>
  <cols>
    <col min="1" max="1" width="60" style="2" customWidth="1"/>
    <col min="2" max="2" width="14.42578125" style="71" customWidth="1"/>
    <col min="3" max="3" width="18" style="123" customWidth="1"/>
    <col min="4" max="4" width="14.85546875" style="2" customWidth="1"/>
    <col min="5" max="5" width="17.7109375" style="120" customWidth="1"/>
    <col min="6" max="16384" width="11.5703125" style="2"/>
  </cols>
  <sheetData>
    <row r="1" spans="1:6" ht="18.75" x14ac:dyDescent="0.25">
      <c r="A1" s="1" t="s">
        <v>163</v>
      </c>
      <c r="B1" s="7"/>
      <c r="C1" s="11"/>
      <c r="D1" s="94"/>
      <c r="E1" s="6"/>
      <c r="F1" s="74"/>
    </row>
    <row r="2" spans="1:6" ht="38.25" thickBot="1" x14ac:dyDescent="0.3">
      <c r="A2" s="142" t="s">
        <v>148</v>
      </c>
      <c r="B2" s="135" t="s">
        <v>155</v>
      </c>
      <c r="C2" s="136"/>
      <c r="D2" s="137"/>
      <c r="E2" s="138"/>
    </row>
    <row r="3" spans="1:6" ht="27.6" customHeight="1" thickBot="1" x14ac:dyDescent="0.3">
      <c r="A3" s="1" t="s">
        <v>81</v>
      </c>
      <c r="B3" s="225">
        <f>BPU!B2</f>
        <v>0</v>
      </c>
      <c r="C3" s="226"/>
      <c r="D3" s="226"/>
      <c r="E3" s="227"/>
    </row>
    <row r="4" spans="1:6" ht="18.75" x14ac:dyDescent="0.25">
      <c r="A4" s="1"/>
      <c r="B4" s="69"/>
      <c r="C4" s="5"/>
      <c r="D4" s="6"/>
      <c r="E4" s="92"/>
    </row>
    <row r="5" spans="1:6" ht="15.75" x14ac:dyDescent="0.25">
      <c r="A5" s="157" t="s">
        <v>136</v>
      </c>
      <c r="B5" s="69"/>
      <c r="C5" s="5"/>
      <c r="D5" s="6"/>
      <c r="E5" s="92"/>
    </row>
    <row r="6" spans="1:6" ht="16.5" thickBot="1" x14ac:dyDescent="0.3">
      <c r="B6" s="69"/>
      <c r="C6" s="5"/>
      <c r="D6" s="6"/>
      <c r="E6" s="92"/>
    </row>
    <row r="7" spans="1:6" ht="63.75" thickBot="1" x14ac:dyDescent="0.3">
      <c r="A7" s="122" t="s">
        <v>47</v>
      </c>
      <c r="B7" s="70" t="s">
        <v>63</v>
      </c>
      <c r="C7" s="29" t="s">
        <v>59</v>
      </c>
      <c r="D7" s="29" t="s">
        <v>57</v>
      </c>
      <c r="E7" s="93" t="s">
        <v>56</v>
      </c>
    </row>
    <row r="8" spans="1:6" ht="15.75" thickBot="1" x14ac:dyDescent="0.3">
      <c r="C8" s="124"/>
      <c r="D8" s="139">
        <v>20</v>
      </c>
    </row>
    <row r="9" spans="1:6" x14ac:dyDescent="0.25">
      <c r="A9" s="66" t="s">
        <v>51</v>
      </c>
      <c r="B9" s="115"/>
      <c r="C9" s="125"/>
      <c r="D9" s="162"/>
      <c r="E9" s="111"/>
    </row>
    <row r="10" spans="1:6" x14ac:dyDescent="0.25">
      <c r="A10" s="62" t="s">
        <v>49</v>
      </c>
      <c r="B10" s="116">
        <f>BPU!D14</f>
        <v>0</v>
      </c>
      <c r="C10" s="126"/>
      <c r="D10" s="163"/>
      <c r="E10" s="112">
        <f>B10*C10</f>
        <v>0</v>
      </c>
    </row>
    <row r="11" spans="1:6" x14ac:dyDescent="0.25">
      <c r="A11" s="62" t="s">
        <v>9</v>
      </c>
      <c r="B11" s="116">
        <f>BPU!D15</f>
        <v>0</v>
      </c>
      <c r="C11" s="126"/>
      <c r="D11" s="163"/>
      <c r="E11" s="112">
        <f t="shared" ref="E11:E15" si="0">B11*C11</f>
        <v>0</v>
      </c>
    </row>
    <row r="12" spans="1:6" x14ac:dyDescent="0.25">
      <c r="A12" s="62" t="s">
        <v>10</v>
      </c>
      <c r="B12" s="116">
        <f>BPU!D16</f>
        <v>0</v>
      </c>
      <c r="C12" s="126"/>
      <c r="D12" s="163"/>
      <c r="E12" s="112">
        <f t="shared" si="0"/>
        <v>0</v>
      </c>
    </row>
    <row r="13" spans="1:6" x14ac:dyDescent="0.25">
      <c r="A13" s="62" t="s">
        <v>11</v>
      </c>
      <c r="B13" s="116">
        <f>BPU!D17</f>
        <v>0</v>
      </c>
      <c r="C13" s="126"/>
      <c r="D13" s="163"/>
      <c r="E13" s="112">
        <f t="shared" si="0"/>
        <v>0</v>
      </c>
    </row>
    <row r="14" spans="1:6" x14ac:dyDescent="0.25">
      <c r="A14" s="62" t="s">
        <v>122</v>
      </c>
      <c r="B14" s="116">
        <f>BPU!D18</f>
        <v>0</v>
      </c>
      <c r="C14" s="126"/>
      <c r="D14" s="163"/>
      <c r="E14" s="112">
        <f t="shared" ref="E14" si="1">B14*C14</f>
        <v>0</v>
      </c>
    </row>
    <row r="15" spans="1:6" x14ac:dyDescent="0.25">
      <c r="A15" s="62" t="s">
        <v>55</v>
      </c>
      <c r="B15" s="116">
        <f>BPU!D20</f>
        <v>0</v>
      </c>
      <c r="C15" s="126"/>
      <c r="D15" s="163"/>
      <c r="E15" s="112">
        <f t="shared" si="0"/>
        <v>0</v>
      </c>
    </row>
    <row r="16" spans="1:6" s="61" customFormat="1" x14ac:dyDescent="0.25">
      <c r="A16" s="67" t="s">
        <v>60</v>
      </c>
      <c r="B16" s="115"/>
      <c r="C16" s="125"/>
      <c r="D16" s="162"/>
      <c r="E16" s="111">
        <f>SUM(E10:E15)</f>
        <v>0</v>
      </c>
    </row>
    <row r="17" spans="1:5" x14ac:dyDescent="0.25">
      <c r="A17" s="64"/>
      <c r="B17" s="116"/>
      <c r="C17" s="4"/>
      <c r="D17" s="163"/>
      <c r="E17" s="112"/>
    </row>
    <row r="18" spans="1:5" x14ac:dyDescent="0.25">
      <c r="A18" s="68" t="s">
        <v>13</v>
      </c>
      <c r="B18" s="117"/>
      <c r="C18" s="125"/>
      <c r="D18" s="162"/>
      <c r="E18" s="113"/>
    </row>
    <row r="19" spans="1:5" x14ac:dyDescent="0.25">
      <c r="A19" s="65" t="s">
        <v>16</v>
      </c>
      <c r="B19" s="118"/>
      <c r="C19" s="127"/>
      <c r="D19" s="164"/>
      <c r="E19" s="114"/>
    </row>
    <row r="20" spans="1:5" x14ac:dyDescent="0.25">
      <c r="A20" s="13" t="s">
        <v>52</v>
      </c>
      <c r="B20" s="116">
        <f>BPU!D29</f>
        <v>0</v>
      </c>
      <c r="C20" s="126"/>
      <c r="D20" s="163">
        <f>$D$8</f>
        <v>20</v>
      </c>
      <c r="E20" s="112">
        <f>B20*C20*D20</f>
        <v>0</v>
      </c>
    </row>
    <row r="21" spans="1:5" x14ac:dyDescent="0.25">
      <c r="A21" s="13" t="s">
        <v>54</v>
      </c>
      <c r="B21" s="116">
        <f>BPU!D30</f>
        <v>0</v>
      </c>
      <c r="C21" s="126"/>
      <c r="D21" s="163">
        <f t="shared" ref="D21:D26" si="2">$D$8</f>
        <v>20</v>
      </c>
      <c r="E21" s="112">
        <f>B21*C21*D21</f>
        <v>0</v>
      </c>
    </row>
    <row r="22" spans="1:5" x14ac:dyDescent="0.25">
      <c r="A22" s="13" t="s">
        <v>53</v>
      </c>
      <c r="B22" s="116">
        <f>BPU!D31</f>
        <v>0</v>
      </c>
      <c r="C22" s="126"/>
      <c r="D22" s="163">
        <f t="shared" si="2"/>
        <v>20</v>
      </c>
      <c r="E22" s="112">
        <f>B22*C22*D22</f>
        <v>0</v>
      </c>
    </row>
    <row r="23" spans="1:5" x14ac:dyDescent="0.25">
      <c r="A23" s="13" t="s">
        <v>100</v>
      </c>
      <c r="B23" s="116">
        <f>BPU!D32</f>
        <v>0</v>
      </c>
      <c r="C23" s="126"/>
      <c r="D23" s="163">
        <f t="shared" si="2"/>
        <v>20</v>
      </c>
      <c r="E23" s="112">
        <f t="shared" ref="E23:E25" si="3">B23*C23*D23</f>
        <v>0</v>
      </c>
    </row>
    <row r="24" spans="1:5" x14ac:dyDescent="0.25">
      <c r="A24" s="65" t="s">
        <v>17</v>
      </c>
      <c r="B24" s="118"/>
      <c r="C24" s="127"/>
      <c r="D24" s="164" t="str">
        <f>IF(C24&gt;0,$D$8,"")</f>
        <v/>
      </c>
      <c r="E24" s="114"/>
    </row>
    <row r="25" spans="1:5" x14ac:dyDescent="0.25">
      <c r="A25" s="62" t="s">
        <v>18</v>
      </c>
      <c r="B25" s="116">
        <f>BPU!D35</f>
        <v>0</v>
      </c>
      <c r="C25" s="126"/>
      <c r="D25" s="163">
        <f t="shared" si="2"/>
        <v>20</v>
      </c>
      <c r="E25" s="112">
        <f t="shared" si="3"/>
        <v>0</v>
      </c>
    </row>
    <row r="26" spans="1:5" ht="30" x14ac:dyDescent="0.25">
      <c r="A26" s="62" t="s">
        <v>19</v>
      </c>
      <c r="B26" s="116">
        <f>BPU!D36</f>
        <v>0</v>
      </c>
      <c r="C26" s="126"/>
      <c r="D26" s="163">
        <f t="shared" si="2"/>
        <v>20</v>
      </c>
      <c r="E26" s="112">
        <f>B26*C26*D26</f>
        <v>0</v>
      </c>
    </row>
    <row r="27" spans="1:5" s="61" customFormat="1" x14ac:dyDescent="0.25">
      <c r="A27" s="66" t="s">
        <v>61</v>
      </c>
      <c r="B27" s="115"/>
      <c r="C27" s="125"/>
      <c r="D27" s="162"/>
      <c r="E27" s="111">
        <f>SUM(E20:E23)+SUM(E25:E26)</f>
        <v>0</v>
      </c>
    </row>
    <row r="28" spans="1:5" x14ac:dyDescent="0.25">
      <c r="A28" s="64"/>
      <c r="B28" s="116"/>
      <c r="C28" s="4"/>
      <c r="D28" s="163"/>
      <c r="E28" s="112"/>
    </row>
    <row r="29" spans="1:5" x14ac:dyDescent="0.25">
      <c r="A29" s="66" t="s">
        <v>62</v>
      </c>
      <c r="B29" s="119"/>
      <c r="C29" s="125"/>
      <c r="D29" s="165"/>
      <c r="E29" s="111">
        <f>E16+E27</f>
        <v>0</v>
      </c>
    </row>
    <row r="30" spans="1:5" x14ac:dyDescent="0.25">
      <c r="A30" s="64"/>
      <c r="B30" s="116"/>
      <c r="C30" s="4"/>
      <c r="D30" s="163"/>
      <c r="E30" s="112"/>
    </row>
    <row r="31" spans="1:5" x14ac:dyDescent="0.25">
      <c r="A31" s="66" t="s">
        <v>45</v>
      </c>
      <c r="B31" s="115"/>
      <c r="C31" s="125"/>
      <c r="D31" s="162"/>
      <c r="E31" s="111"/>
    </row>
    <row r="32" spans="1:5" x14ac:dyDescent="0.25">
      <c r="A32" s="63" t="s">
        <v>34</v>
      </c>
      <c r="B32" s="110">
        <f>BPU!D58</f>
        <v>0</v>
      </c>
      <c r="C32" s="132">
        <v>1</v>
      </c>
      <c r="D32" s="163"/>
      <c r="E32" s="121">
        <f>$E$29*B32*C32</f>
        <v>0</v>
      </c>
    </row>
    <row r="33" spans="1:7" ht="30" x14ac:dyDescent="0.25">
      <c r="A33" s="63" t="s">
        <v>31</v>
      </c>
      <c r="B33" s="110">
        <f>BPU!D59</f>
        <v>0</v>
      </c>
      <c r="C33" s="132"/>
      <c r="D33" s="163"/>
      <c r="E33" s="121">
        <f t="shared" ref="E33:E35" si="4">$E$29*B33*C33</f>
        <v>0</v>
      </c>
      <c r="G33" s="120"/>
    </row>
    <row r="34" spans="1:7" ht="30" x14ac:dyDescent="0.25">
      <c r="A34" s="63" t="s">
        <v>32</v>
      </c>
      <c r="B34" s="110">
        <f>BPU!D60</f>
        <v>0</v>
      </c>
      <c r="C34" s="132"/>
      <c r="D34" s="163"/>
      <c r="E34" s="121">
        <f t="shared" si="4"/>
        <v>0</v>
      </c>
    </row>
    <row r="35" spans="1:7" ht="30" x14ac:dyDescent="0.25">
      <c r="A35" s="63" t="s">
        <v>33</v>
      </c>
      <c r="B35" s="110">
        <f>BPU!D61</f>
        <v>0</v>
      </c>
      <c r="C35" s="132"/>
      <c r="D35" s="163"/>
      <c r="E35" s="121">
        <f t="shared" si="4"/>
        <v>0</v>
      </c>
    </row>
    <row r="36" spans="1:7" x14ac:dyDescent="0.25">
      <c r="A36" s="66" t="s">
        <v>87</v>
      </c>
      <c r="B36" s="115"/>
      <c r="C36" s="125"/>
      <c r="D36" s="162"/>
      <c r="E36" s="111">
        <f>SUM(E32:E35)</f>
        <v>0</v>
      </c>
    </row>
    <row r="37" spans="1:7" x14ac:dyDescent="0.25">
      <c r="A37" s="64"/>
      <c r="B37" s="72"/>
      <c r="C37" s="128"/>
      <c r="D37" s="128"/>
      <c r="E37" s="112"/>
    </row>
    <row r="38" spans="1:7" x14ac:dyDescent="0.25">
      <c r="A38" s="64"/>
      <c r="B38" s="72"/>
      <c r="C38" s="128"/>
      <c r="D38" s="128"/>
      <c r="E38" s="112"/>
    </row>
    <row r="39" spans="1:7" x14ac:dyDescent="0.25">
      <c r="A39" s="64"/>
      <c r="B39" s="72"/>
      <c r="C39" s="128"/>
      <c r="D39" s="64"/>
      <c r="E39" s="112"/>
    </row>
    <row r="40" spans="1:7" x14ac:dyDescent="0.25">
      <c r="A40" s="64"/>
      <c r="B40" s="72"/>
      <c r="C40" s="128"/>
      <c r="D40" s="64"/>
      <c r="E40" s="112"/>
    </row>
    <row r="41" spans="1:7" x14ac:dyDescent="0.25">
      <c r="A41" s="64"/>
      <c r="B41" s="72"/>
      <c r="C41" s="128"/>
      <c r="D41" s="64"/>
      <c r="E41" s="112"/>
    </row>
    <row r="42" spans="1:7" x14ac:dyDescent="0.25">
      <c r="A42" s="64"/>
      <c r="B42" s="72"/>
      <c r="C42" s="128"/>
      <c r="D42" s="64"/>
      <c r="E42" s="112"/>
    </row>
    <row r="43" spans="1:7" x14ac:dyDescent="0.25">
      <c r="A43" s="64"/>
      <c r="B43" s="72"/>
      <c r="C43" s="128"/>
      <c r="D43" s="64"/>
      <c r="E43" s="112"/>
    </row>
    <row r="44" spans="1:7" x14ac:dyDescent="0.25">
      <c r="A44" s="64"/>
      <c r="B44" s="72"/>
      <c r="C44" s="128"/>
      <c r="D44" s="64"/>
      <c r="E44" s="112"/>
    </row>
    <row r="45" spans="1:7" x14ac:dyDescent="0.25">
      <c r="A45" s="64"/>
      <c r="B45" s="72"/>
      <c r="C45" s="128"/>
      <c r="D45" s="64"/>
      <c r="E45" s="112"/>
    </row>
    <row r="46" spans="1:7" x14ac:dyDescent="0.25">
      <c r="A46" s="64"/>
      <c r="B46" s="72"/>
      <c r="C46" s="128"/>
      <c r="D46" s="64"/>
      <c r="E46" s="112"/>
    </row>
    <row r="47" spans="1:7" x14ac:dyDescent="0.25">
      <c r="A47" s="64"/>
      <c r="B47" s="72"/>
      <c r="C47" s="128"/>
      <c r="D47" s="64"/>
      <c r="E47" s="112"/>
    </row>
    <row r="48" spans="1:7" x14ac:dyDescent="0.25">
      <c r="A48" s="64"/>
      <c r="B48" s="72"/>
      <c r="C48" s="128"/>
      <c r="D48" s="64"/>
      <c r="E48" s="112"/>
    </row>
    <row r="49" spans="1:5" x14ac:dyDescent="0.25">
      <c r="A49" s="64"/>
      <c r="B49" s="72"/>
      <c r="C49" s="128"/>
      <c r="D49" s="64"/>
      <c r="E49" s="112"/>
    </row>
    <row r="50" spans="1:5" x14ac:dyDescent="0.25">
      <c r="A50" s="64"/>
      <c r="B50" s="72"/>
      <c r="C50" s="128"/>
      <c r="D50" s="64"/>
      <c r="E50" s="112"/>
    </row>
    <row r="51" spans="1:5" x14ac:dyDescent="0.25">
      <c r="A51" s="64"/>
      <c r="B51" s="72"/>
      <c r="C51" s="128"/>
      <c r="D51" s="64"/>
      <c r="E51" s="112"/>
    </row>
    <row r="52" spans="1:5" x14ac:dyDescent="0.25">
      <c r="A52" s="64"/>
      <c r="B52" s="72"/>
      <c r="C52" s="128"/>
      <c r="D52" s="64"/>
      <c r="E52" s="112"/>
    </row>
    <row r="53" spans="1:5" x14ac:dyDescent="0.25">
      <c r="A53" s="64"/>
      <c r="B53" s="72"/>
      <c r="C53" s="128"/>
      <c r="D53" s="64"/>
      <c r="E53" s="112"/>
    </row>
    <row r="54" spans="1:5" x14ac:dyDescent="0.25">
      <c r="A54" s="64"/>
      <c r="B54" s="72"/>
      <c r="C54" s="128"/>
      <c r="D54" s="64"/>
      <c r="E54" s="112"/>
    </row>
    <row r="55" spans="1:5" x14ac:dyDescent="0.25">
      <c r="A55" s="64"/>
      <c r="B55" s="72"/>
      <c r="C55" s="128"/>
      <c r="D55" s="64"/>
      <c r="E55" s="112"/>
    </row>
    <row r="56" spans="1:5" x14ac:dyDescent="0.25">
      <c r="A56" s="64"/>
      <c r="B56" s="72"/>
      <c r="C56" s="128"/>
      <c r="D56" s="64"/>
      <c r="E56" s="112"/>
    </row>
    <row r="57" spans="1:5" x14ac:dyDescent="0.25">
      <c r="A57" s="64"/>
      <c r="B57" s="72"/>
      <c r="C57" s="128"/>
      <c r="D57" s="64"/>
      <c r="E57" s="112"/>
    </row>
    <row r="58" spans="1:5" x14ac:dyDescent="0.25">
      <c r="A58" s="64"/>
      <c r="B58" s="72"/>
      <c r="C58" s="128"/>
      <c r="D58" s="64"/>
      <c r="E58" s="112"/>
    </row>
    <row r="59" spans="1:5" x14ac:dyDescent="0.25">
      <c r="A59" s="64"/>
      <c r="B59" s="72"/>
      <c r="C59" s="128"/>
      <c r="D59" s="64"/>
      <c r="E59" s="112"/>
    </row>
    <row r="60" spans="1:5" x14ac:dyDescent="0.25">
      <c r="A60" s="64"/>
      <c r="B60" s="72"/>
      <c r="C60" s="128"/>
      <c r="D60" s="64"/>
      <c r="E60" s="112"/>
    </row>
    <row r="61" spans="1:5" x14ac:dyDescent="0.25">
      <c r="A61" s="64"/>
      <c r="B61" s="72"/>
      <c r="C61" s="128"/>
      <c r="D61" s="64"/>
      <c r="E61" s="112"/>
    </row>
    <row r="62" spans="1:5" x14ac:dyDescent="0.25">
      <c r="A62" s="64"/>
      <c r="B62" s="72"/>
      <c r="C62" s="128"/>
      <c r="D62" s="64"/>
      <c r="E62" s="112"/>
    </row>
    <row r="63" spans="1:5" x14ac:dyDescent="0.25">
      <c r="A63" s="64"/>
      <c r="B63" s="72"/>
      <c r="C63" s="128"/>
      <c r="D63" s="64"/>
      <c r="E63" s="112"/>
    </row>
    <row r="64" spans="1:5" x14ac:dyDescent="0.25">
      <c r="A64" s="64"/>
      <c r="B64" s="72"/>
      <c r="C64" s="128"/>
      <c r="D64" s="64"/>
      <c r="E64" s="112"/>
    </row>
    <row r="65" spans="1:5" x14ac:dyDescent="0.25">
      <c r="A65" s="64"/>
      <c r="B65" s="72"/>
      <c r="C65" s="128"/>
      <c r="D65" s="64"/>
      <c r="E65" s="112"/>
    </row>
    <row r="66" spans="1:5" x14ac:dyDescent="0.25">
      <c r="A66" s="64"/>
      <c r="B66" s="72"/>
      <c r="C66" s="128"/>
      <c r="D66" s="64"/>
      <c r="E66" s="112"/>
    </row>
    <row r="67" spans="1:5" x14ac:dyDescent="0.25">
      <c r="A67" s="64"/>
      <c r="B67" s="72"/>
      <c r="C67" s="128"/>
      <c r="D67" s="64"/>
      <c r="E67" s="112"/>
    </row>
    <row r="68" spans="1:5" x14ac:dyDescent="0.25">
      <c r="A68" s="64"/>
      <c r="B68" s="72"/>
      <c r="C68" s="128"/>
      <c r="D68" s="64"/>
      <c r="E68" s="112"/>
    </row>
    <row r="69" spans="1:5" x14ac:dyDescent="0.25">
      <c r="A69" s="64"/>
      <c r="B69" s="72"/>
      <c r="C69" s="128"/>
      <c r="D69" s="64"/>
      <c r="E69" s="112"/>
    </row>
    <row r="70" spans="1:5" x14ac:dyDescent="0.25">
      <c r="A70" s="64"/>
      <c r="B70" s="72"/>
      <c r="C70" s="128"/>
      <c r="D70" s="64"/>
      <c r="E70" s="112"/>
    </row>
    <row r="71" spans="1:5" x14ac:dyDescent="0.25">
      <c r="A71" s="64"/>
      <c r="B71" s="72"/>
      <c r="C71" s="128"/>
      <c r="D71" s="64"/>
      <c r="E71" s="112"/>
    </row>
    <row r="72" spans="1:5" x14ac:dyDescent="0.25">
      <c r="A72" s="64"/>
      <c r="B72" s="72"/>
      <c r="C72" s="128"/>
      <c r="D72" s="64"/>
      <c r="E72" s="112"/>
    </row>
    <row r="73" spans="1:5" x14ac:dyDescent="0.25">
      <c r="A73" s="64"/>
      <c r="B73" s="72"/>
      <c r="C73" s="128"/>
      <c r="D73" s="64"/>
      <c r="E73" s="112"/>
    </row>
    <row r="74" spans="1:5" x14ac:dyDescent="0.25">
      <c r="A74" s="64"/>
      <c r="B74" s="72"/>
      <c r="C74" s="128"/>
      <c r="D74" s="64"/>
      <c r="E74" s="112"/>
    </row>
    <row r="75" spans="1:5" x14ac:dyDescent="0.25">
      <c r="A75" s="64"/>
      <c r="B75" s="72"/>
      <c r="C75" s="128"/>
      <c r="D75" s="64"/>
      <c r="E75" s="112"/>
    </row>
    <row r="76" spans="1:5" x14ac:dyDescent="0.25">
      <c r="A76" s="64"/>
      <c r="B76" s="72"/>
      <c r="C76" s="128"/>
      <c r="D76" s="64"/>
      <c r="E76" s="112"/>
    </row>
    <row r="77" spans="1:5" x14ac:dyDescent="0.25">
      <c r="A77" s="64"/>
      <c r="B77" s="72"/>
      <c r="C77" s="128"/>
      <c r="D77" s="64"/>
      <c r="E77" s="112"/>
    </row>
    <row r="78" spans="1:5" x14ac:dyDescent="0.25">
      <c r="A78" s="64"/>
      <c r="B78" s="72"/>
      <c r="C78" s="128"/>
      <c r="D78" s="64"/>
      <c r="E78" s="112"/>
    </row>
    <row r="79" spans="1:5" x14ac:dyDescent="0.25">
      <c r="A79" s="64"/>
      <c r="B79" s="72"/>
      <c r="C79" s="128"/>
      <c r="D79" s="64"/>
      <c r="E79" s="112"/>
    </row>
    <row r="80" spans="1:5" x14ac:dyDescent="0.25">
      <c r="A80" s="64"/>
      <c r="B80" s="72"/>
      <c r="C80" s="128"/>
      <c r="D80" s="64"/>
      <c r="E80" s="112"/>
    </row>
    <row r="81" spans="1:5" x14ac:dyDescent="0.25">
      <c r="A81" s="64"/>
      <c r="B81" s="72"/>
      <c r="C81" s="128"/>
      <c r="D81" s="64"/>
      <c r="E81" s="112"/>
    </row>
    <row r="82" spans="1:5" x14ac:dyDescent="0.25">
      <c r="A82" s="64"/>
      <c r="B82" s="72"/>
      <c r="C82" s="128"/>
      <c r="D82" s="64"/>
      <c r="E82" s="112"/>
    </row>
    <row r="83" spans="1:5" x14ac:dyDescent="0.25">
      <c r="A83" s="64"/>
      <c r="B83" s="72"/>
      <c r="C83" s="128"/>
      <c r="D83" s="64"/>
      <c r="E83" s="112"/>
    </row>
    <row r="84" spans="1:5" x14ac:dyDescent="0.25">
      <c r="A84" s="64"/>
      <c r="B84" s="72"/>
      <c r="C84" s="128"/>
      <c r="D84" s="64"/>
      <c r="E84" s="112"/>
    </row>
    <row r="85" spans="1:5" x14ac:dyDescent="0.25">
      <c r="A85" s="64"/>
      <c r="B85" s="72"/>
      <c r="C85" s="128"/>
      <c r="D85" s="64"/>
      <c r="E85" s="112"/>
    </row>
    <row r="86" spans="1:5" x14ac:dyDescent="0.25">
      <c r="A86" s="64"/>
      <c r="B86" s="72"/>
      <c r="C86" s="128"/>
      <c r="D86" s="64"/>
      <c r="E86" s="112"/>
    </row>
    <row r="87" spans="1:5" x14ac:dyDescent="0.25">
      <c r="A87" s="64"/>
      <c r="B87" s="72"/>
      <c r="C87" s="128"/>
      <c r="D87" s="64"/>
      <c r="E87" s="112"/>
    </row>
    <row r="88" spans="1:5" x14ac:dyDescent="0.25">
      <c r="A88" s="64"/>
      <c r="B88" s="72"/>
      <c r="C88" s="128"/>
      <c r="D88" s="64"/>
      <c r="E88" s="112"/>
    </row>
    <row r="89" spans="1:5" x14ac:dyDescent="0.25">
      <c r="A89" s="64"/>
      <c r="B89" s="72"/>
      <c r="C89" s="128"/>
      <c r="D89" s="64"/>
      <c r="E89" s="112"/>
    </row>
    <row r="90" spans="1:5" x14ac:dyDescent="0.25">
      <c r="A90" s="64"/>
      <c r="B90" s="72"/>
      <c r="C90" s="128"/>
      <c r="D90" s="64"/>
      <c r="E90" s="112"/>
    </row>
    <row r="91" spans="1:5" x14ac:dyDescent="0.25">
      <c r="A91" s="64"/>
      <c r="B91" s="72"/>
      <c r="C91" s="128"/>
      <c r="D91" s="64"/>
      <c r="E91" s="112"/>
    </row>
    <row r="92" spans="1:5" x14ac:dyDescent="0.25">
      <c r="A92" s="64"/>
      <c r="B92" s="72"/>
      <c r="C92" s="128"/>
      <c r="D92" s="64"/>
      <c r="E92" s="112"/>
    </row>
    <row r="93" spans="1:5" x14ac:dyDescent="0.25">
      <c r="A93" s="64"/>
      <c r="B93" s="72"/>
      <c r="C93" s="128"/>
      <c r="D93" s="64"/>
      <c r="E93" s="112"/>
    </row>
    <row r="94" spans="1:5" x14ac:dyDescent="0.25">
      <c r="A94" s="64"/>
      <c r="B94" s="72"/>
      <c r="C94" s="128"/>
      <c r="D94" s="64"/>
      <c r="E94" s="112"/>
    </row>
    <row r="95" spans="1:5" x14ac:dyDescent="0.25">
      <c r="A95" s="64"/>
      <c r="B95" s="72"/>
      <c r="C95" s="128"/>
      <c r="D95" s="64"/>
      <c r="E95" s="112"/>
    </row>
    <row r="96" spans="1:5" x14ac:dyDescent="0.25">
      <c r="A96" s="64"/>
      <c r="B96" s="72"/>
      <c r="C96" s="128"/>
      <c r="D96" s="64"/>
      <c r="E96" s="112"/>
    </row>
    <row r="97" spans="1:5" x14ac:dyDescent="0.25">
      <c r="A97" s="64"/>
      <c r="B97" s="72"/>
      <c r="C97" s="128"/>
      <c r="D97" s="64"/>
      <c r="E97" s="112"/>
    </row>
    <row r="98" spans="1:5" x14ac:dyDescent="0.25">
      <c r="A98" s="64"/>
      <c r="B98" s="72"/>
      <c r="C98" s="128"/>
      <c r="D98" s="64"/>
      <c r="E98" s="112"/>
    </row>
  </sheetData>
  <mergeCells count="1">
    <mergeCell ref="B3:E3"/>
  </mergeCells>
  <printOptions horizontalCentered="1"/>
  <pageMargins left="0.43307086614173229" right="0.43307086614173229" top="0.47244094488188981" bottom="0.51181102362204722" header="0.31496062992125984" footer="0.31496062992125984"/>
  <pageSetup paperSize="9" scale="77" orientation="landscape" horizontalDpi="4294967294" verticalDpi="4294967294" r:id="rId1"/>
  <headerFooter>
    <oddHeader>&amp;L&amp;A&amp;R&amp;P/&amp;N</oddHeader>
    <oddFooter>&amp;R&amp;D&amp;T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F81"/>
  <sheetViews>
    <sheetView workbookViewId="0">
      <selection activeCell="J17" sqref="J17"/>
    </sheetView>
  </sheetViews>
  <sheetFormatPr baseColWidth="10" defaultColWidth="11.5703125" defaultRowHeight="15" x14ac:dyDescent="0.25"/>
  <cols>
    <col min="1" max="1" width="60" style="2" customWidth="1"/>
    <col min="2" max="2" width="14.42578125" style="71" customWidth="1"/>
    <col min="3" max="3" width="18" style="123" customWidth="1"/>
    <col min="4" max="4" width="14.85546875" style="2" customWidth="1"/>
    <col min="5" max="5" width="17.7109375" style="120" customWidth="1"/>
    <col min="6" max="16384" width="11.5703125" style="2"/>
  </cols>
  <sheetData>
    <row r="1" spans="1:6" ht="18.75" x14ac:dyDescent="0.25">
      <c r="A1" s="1" t="s">
        <v>163</v>
      </c>
      <c r="B1" s="7"/>
      <c r="C1" s="11"/>
      <c r="D1" s="94"/>
      <c r="E1" s="6"/>
      <c r="F1" s="74"/>
    </row>
    <row r="2" spans="1:6" ht="19.5" thickBot="1" x14ac:dyDescent="0.3">
      <c r="A2" s="135" t="s">
        <v>149</v>
      </c>
      <c r="B2" s="135" t="s">
        <v>152</v>
      </c>
      <c r="C2" s="136"/>
      <c r="D2" s="137"/>
      <c r="E2" s="138"/>
    </row>
    <row r="3" spans="1:6" ht="27.6" customHeight="1" thickBot="1" x14ac:dyDescent="0.3">
      <c r="A3" s="1" t="s">
        <v>81</v>
      </c>
      <c r="B3" s="225">
        <f>BPU!B2</f>
        <v>0</v>
      </c>
      <c r="C3" s="226"/>
      <c r="D3" s="226"/>
      <c r="E3" s="227"/>
    </row>
    <row r="4" spans="1:6" ht="18.75" x14ac:dyDescent="0.25">
      <c r="A4" s="1"/>
      <c r="B4" s="69"/>
      <c r="C4" s="5"/>
      <c r="D4" s="6"/>
      <c r="E4" s="92"/>
    </row>
    <row r="5" spans="1:6" ht="15.75" x14ac:dyDescent="0.25">
      <c r="A5" s="157" t="s">
        <v>136</v>
      </c>
      <c r="B5" s="69"/>
      <c r="C5" s="5"/>
      <c r="D5" s="6"/>
      <c r="E5" s="92"/>
    </row>
    <row r="6" spans="1:6" ht="16.5" thickBot="1" x14ac:dyDescent="0.3">
      <c r="B6" s="69"/>
      <c r="C6" s="5"/>
      <c r="D6" s="6"/>
      <c r="E6" s="92"/>
    </row>
    <row r="7" spans="1:6" ht="63.75" thickBot="1" x14ac:dyDescent="0.3">
      <c r="A7" s="122" t="s">
        <v>47</v>
      </c>
      <c r="B7" s="70" t="s">
        <v>63</v>
      </c>
      <c r="C7" s="29" t="s">
        <v>59</v>
      </c>
      <c r="D7" s="29" t="s">
        <v>57</v>
      </c>
      <c r="E7" s="93" t="s">
        <v>56</v>
      </c>
    </row>
    <row r="8" spans="1:6" ht="15.75" thickBot="1" x14ac:dyDescent="0.3">
      <c r="C8" s="124"/>
      <c r="D8" s="139">
        <v>20</v>
      </c>
    </row>
    <row r="9" spans="1:6" x14ac:dyDescent="0.25">
      <c r="A9" s="66" t="s">
        <v>51</v>
      </c>
      <c r="B9" s="115"/>
      <c r="C9" s="125"/>
      <c r="D9" s="162"/>
      <c r="E9" s="111"/>
    </row>
    <row r="10" spans="1:6" x14ac:dyDescent="0.25">
      <c r="A10" s="62" t="s">
        <v>49</v>
      </c>
      <c r="B10" s="116">
        <f>BPU!D14</f>
        <v>0</v>
      </c>
      <c r="C10" s="126"/>
      <c r="D10" s="163"/>
      <c r="E10" s="112">
        <f>B10*C10</f>
        <v>0</v>
      </c>
    </row>
    <row r="11" spans="1:6" s="61" customFormat="1" x14ac:dyDescent="0.25">
      <c r="A11" s="67" t="s">
        <v>60</v>
      </c>
      <c r="B11" s="115"/>
      <c r="C11" s="125"/>
      <c r="D11" s="162"/>
      <c r="E11" s="111">
        <f>SUM(E10:E10)</f>
        <v>0</v>
      </c>
    </row>
    <row r="12" spans="1:6" x14ac:dyDescent="0.25">
      <c r="A12" s="64"/>
      <c r="B12" s="116"/>
      <c r="C12" s="4"/>
      <c r="D12" s="163"/>
      <c r="E12" s="112"/>
    </row>
    <row r="13" spans="1:6" x14ac:dyDescent="0.25">
      <c r="A13" s="68" t="s">
        <v>20</v>
      </c>
      <c r="B13" s="117"/>
      <c r="C13" s="125"/>
      <c r="D13" s="162"/>
      <c r="E13" s="113"/>
    </row>
    <row r="14" spans="1:6" x14ac:dyDescent="0.25">
      <c r="A14" s="65" t="s">
        <v>16</v>
      </c>
      <c r="B14" s="118"/>
      <c r="C14" s="127"/>
      <c r="D14" s="164"/>
      <c r="E14" s="114"/>
    </row>
    <row r="15" spans="1:6" ht="30" x14ac:dyDescent="0.25">
      <c r="A15" s="13" t="s">
        <v>95</v>
      </c>
      <c r="B15" s="116">
        <f>BPU!D49</f>
        <v>0</v>
      </c>
      <c r="C15" s="126"/>
      <c r="D15" s="163">
        <f t="shared" ref="D15" si="0">$D$8</f>
        <v>20</v>
      </c>
      <c r="E15" s="112">
        <f>B15*C15*D15</f>
        <v>0</v>
      </c>
    </row>
    <row r="16" spans="1:6" x14ac:dyDescent="0.25">
      <c r="A16" s="13"/>
      <c r="B16" s="116"/>
      <c r="C16" s="126"/>
      <c r="D16" s="163"/>
      <c r="E16" s="112"/>
    </row>
    <row r="17" spans="1:5" s="61" customFormat="1" x14ac:dyDescent="0.25">
      <c r="A17" s="66" t="s">
        <v>90</v>
      </c>
      <c r="B17" s="115"/>
      <c r="C17" s="125"/>
      <c r="D17" s="162"/>
      <c r="E17" s="111">
        <f>E15</f>
        <v>0</v>
      </c>
    </row>
    <row r="18" spans="1:5" x14ac:dyDescent="0.25">
      <c r="A18" s="64"/>
      <c r="B18" s="116"/>
      <c r="C18" s="4"/>
      <c r="D18" s="163"/>
      <c r="E18" s="112"/>
    </row>
    <row r="19" spans="1:5" x14ac:dyDescent="0.25">
      <c r="A19" s="66" t="s">
        <v>89</v>
      </c>
      <c r="B19" s="119"/>
      <c r="C19" s="125"/>
      <c r="D19" s="165"/>
      <c r="E19" s="111">
        <f>E11+E17</f>
        <v>0</v>
      </c>
    </row>
    <row r="20" spans="1:5" x14ac:dyDescent="0.25">
      <c r="A20" s="64"/>
      <c r="B20" s="72"/>
      <c r="C20" s="128"/>
      <c r="D20" s="64"/>
      <c r="E20" s="112"/>
    </row>
    <row r="21" spans="1:5" x14ac:dyDescent="0.25">
      <c r="A21" s="64"/>
      <c r="B21" s="72"/>
      <c r="C21" s="128"/>
      <c r="D21" s="64"/>
      <c r="E21" s="112"/>
    </row>
    <row r="22" spans="1:5" x14ac:dyDescent="0.25">
      <c r="A22" s="64"/>
      <c r="B22" s="72"/>
      <c r="C22" s="128"/>
      <c r="D22" s="64"/>
      <c r="E22" s="112"/>
    </row>
    <row r="23" spans="1:5" x14ac:dyDescent="0.25">
      <c r="A23" s="64"/>
      <c r="B23" s="72"/>
      <c r="C23" s="128"/>
      <c r="D23" s="64"/>
      <c r="E23" s="112"/>
    </row>
    <row r="24" spans="1:5" x14ac:dyDescent="0.25">
      <c r="A24" s="64"/>
      <c r="B24" s="72"/>
      <c r="C24" s="128"/>
      <c r="D24" s="64"/>
      <c r="E24" s="112"/>
    </row>
    <row r="25" spans="1:5" x14ac:dyDescent="0.25">
      <c r="A25" s="64"/>
      <c r="B25" s="72"/>
      <c r="C25" s="128"/>
      <c r="D25" s="64"/>
      <c r="E25" s="112"/>
    </row>
    <row r="26" spans="1:5" x14ac:dyDescent="0.25">
      <c r="A26" s="64"/>
      <c r="B26" s="72"/>
      <c r="C26" s="128"/>
      <c r="D26" s="64"/>
      <c r="E26" s="112"/>
    </row>
    <row r="27" spans="1:5" x14ac:dyDescent="0.25">
      <c r="A27" s="64"/>
      <c r="B27" s="72"/>
      <c r="C27" s="128"/>
      <c r="D27" s="64"/>
      <c r="E27" s="112"/>
    </row>
    <row r="28" spans="1:5" x14ac:dyDescent="0.25">
      <c r="A28" s="64"/>
      <c r="B28" s="72"/>
      <c r="C28" s="128"/>
      <c r="D28" s="64"/>
      <c r="E28" s="112"/>
    </row>
    <row r="29" spans="1:5" x14ac:dyDescent="0.25">
      <c r="A29" s="64"/>
      <c r="B29" s="72"/>
      <c r="C29" s="128"/>
      <c r="D29" s="64"/>
      <c r="E29" s="112"/>
    </row>
    <row r="30" spans="1:5" x14ac:dyDescent="0.25">
      <c r="A30" s="64"/>
      <c r="B30" s="72"/>
      <c r="C30" s="128"/>
      <c r="D30" s="64"/>
      <c r="E30" s="112"/>
    </row>
    <row r="31" spans="1:5" x14ac:dyDescent="0.25">
      <c r="A31" s="64"/>
      <c r="B31" s="72"/>
      <c r="C31" s="128"/>
      <c r="D31" s="64"/>
      <c r="E31" s="112"/>
    </row>
    <row r="32" spans="1:5" x14ac:dyDescent="0.25">
      <c r="A32" s="64"/>
      <c r="B32" s="72"/>
      <c r="C32" s="128"/>
      <c r="D32" s="64"/>
      <c r="E32" s="112"/>
    </row>
    <row r="33" spans="1:5" x14ac:dyDescent="0.25">
      <c r="A33" s="64"/>
      <c r="B33" s="72"/>
      <c r="C33" s="128"/>
      <c r="D33" s="64"/>
      <c r="E33" s="112"/>
    </row>
    <row r="34" spans="1:5" x14ac:dyDescent="0.25">
      <c r="A34" s="64"/>
      <c r="B34" s="72"/>
      <c r="C34" s="128"/>
      <c r="D34" s="64"/>
      <c r="E34" s="112"/>
    </row>
    <row r="35" spans="1:5" x14ac:dyDescent="0.25">
      <c r="A35" s="64"/>
      <c r="B35" s="72"/>
      <c r="C35" s="128"/>
      <c r="D35" s="64"/>
      <c r="E35" s="112"/>
    </row>
    <row r="36" spans="1:5" x14ac:dyDescent="0.25">
      <c r="A36" s="64"/>
      <c r="B36" s="72"/>
      <c r="C36" s="128"/>
      <c r="D36" s="64"/>
      <c r="E36" s="112"/>
    </row>
    <row r="37" spans="1:5" x14ac:dyDescent="0.25">
      <c r="A37" s="64"/>
      <c r="B37" s="72"/>
      <c r="C37" s="128"/>
      <c r="D37" s="64"/>
      <c r="E37" s="112"/>
    </row>
    <row r="38" spans="1:5" x14ac:dyDescent="0.25">
      <c r="A38" s="64"/>
      <c r="B38" s="72"/>
      <c r="C38" s="128"/>
      <c r="D38" s="64"/>
      <c r="E38" s="112"/>
    </row>
    <row r="39" spans="1:5" x14ac:dyDescent="0.25">
      <c r="A39" s="64"/>
      <c r="B39" s="72"/>
      <c r="C39" s="128"/>
      <c r="D39" s="64"/>
      <c r="E39" s="112"/>
    </row>
    <row r="40" spans="1:5" x14ac:dyDescent="0.25">
      <c r="A40" s="64"/>
      <c r="B40" s="72"/>
      <c r="C40" s="128"/>
      <c r="D40" s="64"/>
      <c r="E40" s="112"/>
    </row>
    <row r="41" spans="1:5" x14ac:dyDescent="0.25">
      <c r="A41" s="64"/>
      <c r="B41" s="72"/>
      <c r="C41" s="128"/>
      <c r="D41" s="64"/>
      <c r="E41" s="112"/>
    </row>
    <row r="42" spans="1:5" x14ac:dyDescent="0.25">
      <c r="A42" s="64"/>
      <c r="B42" s="72"/>
      <c r="C42" s="128"/>
      <c r="D42" s="64"/>
      <c r="E42" s="112"/>
    </row>
    <row r="43" spans="1:5" x14ac:dyDescent="0.25">
      <c r="A43" s="64"/>
      <c r="B43" s="72"/>
      <c r="C43" s="128"/>
      <c r="D43" s="64"/>
      <c r="E43" s="112"/>
    </row>
    <row r="44" spans="1:5" x14ac:dyDescent="0.25">
      <c r="A44" s="64"/>
      <c r="B44" s="72"/>
      <c r="C44" s="128"/>
      <c r="D44" s="64"/>
      <c r="E44" s="112"/>
    </row>
    <row r="45" spans="1:5" x14ac:dyDescent="0.25">
      <c r="A45" s="64"/>
      <c r="B45" s="72"/>
      <c r="C45" s="128"/>
      <c r="D45" s="64"/>
      <c r="E45" s="112"/>
    </row>
    <row r="46" spans="1:5" x14ac:dyDescent="0.25">
      <c r="A46" s="64"/>
      <c r="B46" s="72"/>
      <c r="C46" s="128"/>
      <c r="D46" s="64"/>
      <c r="E46" s="112"/>
    </row>
    <row r="47" spans="1:5" x14ac:dyDescent="0.25">
      <c r="A47" s="64"/>
      <c r="B47" s="72"/>
      <c r="C47" s="128"/>
      <c r="D47" s="64"/>
      <c r="E47" s="112"/>
    </row>
    <row r="48" spans="1:5" x14ac:dyDescent="0.25">
      <c r="A48" s="64"/>
      <c r="B48" s="72"/>
      <c r="C48" s="128"/>
      <c r="D48" s="64"/>
      <c r="E48" s="112"/>
    </row>
    <row r="49" spans="1:5" x14ac:dyDescent="0.25">
      <c r="A49" s="64"/>
      <c r="B49" s="72"/>
      <c r="C49" s="128"/>
      <c r="D49" s="64"/>
      <c r="E49" s="112"/>
    </row>
    <row r="50" spans="1:5" x14ac:dyDescent="0.25">
      <c r="A50" s="64"/>
      <c r="B50" s="72"/>
      <c r="C50" s="128"/>
      <c r="D50" s="64"/>
      <c r="E50" s="112"/>
    </row>
    <row r="51" spans="1:5" x14ac:dyDescent="0.25">
      <c r="A51" s="64"/>
      <c r="B51" s="72"/>
      <c r="C51" s="128"/>
      <c r="D51" s="64"/>
      <c r="E51" s="112"/>
    </row>
    <row r="52" spans="1:5" x14ac:dyDescent="0.25">
      <c r="A52" s="64"/>
      <c r="B52" s="72"/>
      <c r="C52" s="128"/>
      <c r="D52" s="64"/>
      <c r="E52" s="112"/>
    </row>
    <row r="53" spans="1:5" x14ac:dyDescent="0.25">
      <c r="A53" s="64"/>
      <c r="B53" s="72"/>
      <c r="C53" s="128"/>
      <c r="D53" s="64"/>
      <c r="E53" s="112"/>
    </row>
    <row r="54" spans="1:5" x14ac:dyDescent="0.25">
      <c r="A54" s="64"/>
      <c r="B54" s="72"/>
      <c r="C54" s="128"/>
      <c r="D54" s="64"/>
      <c r="E54" s="112"/>
    </row>
    <row r="55" spans="1:5" x14ac:dyDescent="0.25">
      <c r="A55" s="64"/>
      <c r="B55" s="72"/>
      <c r="C55" s="128"/>
      <c r="D55" s="64"/>
      <c r="E55" s="112"/>
    </row>
    <row r="56" spans="1:5" x14ac:dyDescent="0.25">
      <c r="A56" s="64"/>
      <c r="B56" s="72"/>
      <c r="C56" s="128"/>
      <c r="D56" s="64"/>
      <c r="E56" s="112"/>
    </row>
    <row r="57" spans="1:5" x14ac:dyDescent="0.25">
      <c r="A57" s="64"/>
      <c r="B57" s="72"/>
      <c r="C57" s="128"/>
      <c r="D57" s="64"/>
      <c r="E57" s="112"/>
    </row>
    <row r="58" spans="1:5" x14ac:dyDescent="0.25">
      <c r="A58" s="64"/>
      <c r="B58" s="72"/>
      <c r="C58" s="128"/>
      <c r="D58" s="64"/>
      <c r="E58" s="112"/>
    </row>
    <row r="59" spans="1:5" x14ac:dyDescent="0.25">
      <c r="A59" s="64"/>
      <c r="B59" s="72"/>
      <c r="C59" s="128"/>
      <c r="D59" s="64"/>
      <c r="E59" s="112"/>
    </row>
    <row r="60" spans="1:5" x14ac:dyDescent="0.25">
      <c r="A60" s="64"/>
      <c r="B60" s="72"/>
      <c r="C60" s="128"/>
      <c r="D60" s="64"/>
      <c r="E60" s="112"/>
    </row>
    <row r="61" spans="1:5" x14ac:dyDescent="0.25">
      <c r="A61" s="64"/>
      <c r="B61" s="72"/>
      <c r="C61" s="128"/>
      <c r="D61" s="64"/>
      <c r="E61" s="112"/>
    </row>
    <row r="62" spans="1:5" x14ac:dyDescent="0.25">
      <c r="A62" s="64"/>
      <c r="B62" s="72"/>
      <c r="C62" s="128"/>
      <c r="D62" s="64"/>
      <c r="E62" s="112"/>
    </row>
    <row r="63" spans="1:5" x14ac:dyDescent="0.25">
      <c r="A63" s="64"/>
      <c r="B63" s="72"/>
      <c r="C63" s="128"/>
      <c r="D63" s="64"/>
      <c r="E63" s="112"/>
    </row>
    <row r="64" spans="1:5" x14ac:dyDescent="0.25">
      <c r="A64" s="64"/>
      <c r="B64" s="72"/>
      <c r="C64" s="128"/>
      <c r="D64" s="64"/>
      <c r="E64" s="112"/>
    </row>
    <row r="65" spans="1:5" x14ac:dyDescent="0.25">
      <c r="A65" s="64"/>
      <c r="B65" s="72"/>
      <c r="C65" s="128"/>
      <c r="D65" s="64"/>
      <c r="E65" s="112"/>
    </row>
    <row r="66" spans="1:5" x14ac:dyDescent="0.25">
      <c r="A66" s="64"/>
      <c r="B66" s="72"/>
      <c r="C66" s="128"/>
      <c r="D66" s="64"/>
      <c r="E66" s="112"/>
    </row>
    <row r="67" spans="1:5" x14ac:dyDescent="0.25">
      <c r="A67" s="64"/>
      <c r="B67" s="72"/>
      <c r="C67" s="128"/>
      <c r="D67" s="64"/>
      <c r="E67" s="112"/>
    </row>
    <row r="68" spans="1:5" x14ac:dyDescent="0.25">
      <c r="A68" s="64"/>
      <c r="B68" s="72"/>
      <c r="C68" s="128"/>
      <c r="D68" s="64"/>
      <c r="E68" s="112"/>
    </row>
    <row r="69" spans="1:5" x14ac:dyDescent="0.25">
      <c r="A69" s="64"/>
      <c r="B69" s="72"/>
      <c r="C69" s="128"/>
      <c r="D69" s="64"/>
      <c r="E69" s="112"/>
    </row>
    <row r="70" spans="1:5" x14ac:dyDescent="0.25">
      <c r="A70" s="64"/>
      <c r="B70" s="72"/>
      <c r="C70" s="128"/>
      <c r="D70" s="64"/>
      <c r="E70" s="112"/>
    </row>
    <row r="71" spans="1:5" x14ac:dyDescent="0.25">
      <c r="A71" s="64"/>
      <c r="B71" s="72"/>
      <c r="C71" s="128"/>
      <c r="D71" s="64"/>
      <c r="E71" s="112"/>
    </row>
    <row r="72" spans="1:5" x14ac:dyDescent="0.25">
      <c r="A72" s="64"/>
      <c r="B72" s="72"/>
      <c r="C72" s="128"/>
      <c r="D72" s="64"/>
      <c r="E72" s="112"/>
    </row>
    <row r="73" spans="1:5" x14ac:dyDescent="0.25">
      <c r="A73" s="64"/>
      <c r="B73" s="72"/>
      <c r="C73" s="128"/>
      <c r="D73" s="64"/>
      <c r="E73" s="112"/>
    </row>
    <row r="74" spans="1:5" x14ac:dyDescent="0.25">
      <c r="A74" s="64"/>
      <c r="B74" s="72"/>
      <c r="C74" s="128"/>
      <c r="D74" s="64"/>
      <c r="E74" s="112"/>
    </row>
    <row r="75" spans="1:5" x14ac:dyDescent="0.25">
      <c r="A75" s="64"/>
      <c r="B75" s="72"/>
      <c r="C75" s="128"/>
      <c r="D75" s="64"/>
      <c r="E75" s="112"/>
    </row>
    <row r="76" spans="1:5" x14ac:dyDescent="0.25">
      <c r="A76" s="64"/>
      <c r="B76" s="72"/>
      <c r="C76" s="128"/>
      <c r="D76" s="64"/>
      <c r="E76" s="112"/>
    </row>
    <row r="77" spans="1:5" x14ac:dyDescent="0.25">
      <c r="A77" s="64"/>
      <c r="B77" s="72"/>
      <c r="C77" s="128"/>
      <c r="D77" s="64"/>
      <c r="E77" s="112"/>
    </row>
    <row r="78" spans="1:5" x14ac:dyDescent="0.25">
      <c r="A78" s="64"/>
      <c r="B78" s="72"/>
      <c r="C78" s="128"/>
      <c r="D78" s="64"/>
      <c r="E78" s="112"/>
    </row>
    <row r="79" spans="1:5" x14ac:dyDescent="0.25">
      <c r="A79" s="64"/>
      <c r="B79" s="72"/>
      <c r="C79" s="128"/>
      <c r="D79" s="64"/>
      <c r="E79" s="112"/>
    </row>
    <row r="80" spans="1:5" x14ac:dyDescent="0.25">
      <c r="A80" s="64"/>
      <c r="B80" s="72"/>
      <c r="C80" s="128"/>
      <c r="D80" s="64"/>
      <c r="E80" s="112"/>
    </row>
    <row r="81" spans="1:5" x14ac:dyDescent="0.25">
      <c r="A81" s="64"/>
      <c r="B81" s="72"/>
      <c r="C81" s="128"/>
      <c r="D81" s="64"/>
      <c r="E81" s="112"/>
    </row>
  </sheetData>
  <mergeCells count="1">
    <mergeCell ref="B3:E3"/>
  </mergeCells>
  <printOptions horizontalCentered="1"/>
  <pageMargins left="0.43307086614173229" right="0.43307086614173229" top="0.47244094488188981" bottom="0.51181102362204722" header="0.31496062992125984" footer="0.31496062992125984"/>
  <pageSetup paperSize="9" orientation="landscape" horizontalDpi="4294967294" verticalDpi="4294967294" r:id="rId1"/>
  <headerFooter>
    <oddHeader>&amp;L&amp;A&amp;R&amp;P/&amp;N</oddHeader>
    <oddFooter>&amp;R&amp;D&amp;T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pageSetUpPr fitToPage="1"/>
  </sheetPr>
  <dimension ref="A1:F36"/>
  <sheetViews>
    <sheetView tabSelected="1" workbookViewId="0">
      <selection activeCell="A8" sqref="A8:A10"/>
    </sheetView>
  </sheetViews>
  <sheetFormatPr baseColWidth="10" defaultColWidth="11.5703125" defaultRowHeight="15" x14ac:dyDescent="0.25"/>
  <cols>
    <col min="1" max="1" width="55.42578125" style="2" customWidth="1"/>
    <col min="2" max="2" width="50.7109375" style="2" customWidth="1"/>
    <col min="3" max="3" width="37.5703125" style="15" customWidth="1"/>
    <col min="4" max="6" width="15.42578125" style="2" customWidth="1"/>
    <col min="7" max="16384" width="11.5703125" style="2"/>
  </cols>
  <sheetData>
    <row r="1" spans="1:6" ht="18.75" x14ac:dyDescent="0.25">
      <c r="A1" s="1" t="s">
        <v>162</v>
      </c>
      <c r="B1" s="7"/>
      <c r="C1" s="175"/>
      <c r="D1" s="94"/>
      <c r="E1" s="6"/>
      <c r="F1" s="74"/>
    </row>
    <row r="2" spans="1:6" ht="19.5" thickBot="1" x14ac:dyDescent="0.3">
      <c r="A2" s="1" t="s">
        <v>150</v>
      </c>
      <c r="B2" s="1"/>
      <c r="C2" s="176"/>
      <c r="D2" s="1"/>
      <c r="E2" s="1"/>
    </row>
    <row r="3" spans="1:6" ht="19.5" thickBot="1" x14ac:dyDescent="0.3">
      <c r="A3" s="1" t="s">
        <v>81</v>
      </c>
      <c r="B3" s="229">
        <f>BPU!B2</f>
        <v>0</v>
      </c>
      <c r="C3" s="230"/>
      <c r="D3" s="230"/>
      <c r="E3" s="230"/>
      <c r="F3" s="231"/>
    </row>
    <row r="4" spans="1:6" ht="18.75" x14ac:dyDescent="0.25">
      <c r="A4" s="1"/>
      <c r="B4" s="156"/>
      <c r="C4" s="156"/>
      <c r="D4" s="156"/>
      <c r="E4" s="156"/>
    </row>
    <row r="5" spans="1:6" x14ac:dyDescent="0.25">
      <c r="A5" s="157" t="s">
        <v>101</v>
      </c>
    </row>
    <row r="7" spans="1:6" ht="47.25" x14ac:dyDescent="0.25">
      <c r="A7" s="155" t="s">
        <v>77</v>
      </c>
      <c r="B7" s="155" t="s">
        <v>64</v>
      </c>
      <c r="C7" s="155" t="s">
        <v>118</v>
      </c>
      <c r="D7" s="155" t="s">
        <v>65</v>
      </c>
      <c r="E7" s="155" t="s">
        <v>86</v>
      </c>
      <c r="F7" s="155" t="s">
        <v>56</v>
      </c>
    </row>
    <row r="8" spans="1:6" x14ac:dyDescent="0.25">
      <c r="A8" s="232" t="s">
        <v>66</v>
      </c>
      <c r="B8" s="152" t="s">
        <v>67</v>
      </c>
      <c r="C8" s="177" t="s">
        <v>111</v>
      </c>
      <c r="D8" s="153">
        <f>'Devis n° 1'!E29</f>
        <v>0</v>
      </c>
      <c r="E8" s="154">
        <v>46</v>
      </c>
      <c r="F8" s="153">
        <f>E8*D8</f>
        <v>0</v>
      </c>
    </row>
    <row r="9" spans="1:6" x14ac:dyDescent="0.25">
      <c r="A9" s="228"/>
      <c r="B9" s="133" t="s">
        <v>68</v>
      </c>
      <c r="C9" s="178" t="s">
        <v>112</v>
      </c>
      <c r="D9" s="148">
        <f>'Devis n° 2'!E29</f>
        <v>0</v>
      </c>
      <c r="E9" s="131">
        <v>128</v>
      </c>
      <c r="F9" s="148">
        <f t="shared" ref="F9:F28" si="0">E9*D9</f>
        <v>0</v>
      </c>
    </row>
    <row r="10" spans="1:6" ht="30" x14ac:dyDescent="0.25">
      <c r="A10" s="228"/>
      <c r="B10" s="133" t="s">
        <v>93</v>
      </c>
      <c r="C10" s="178" t="s">
        <v>113</v>
      </c>
      <c r="D10" s="148">
        <f>'Devis n° 3'!E29</f>
        <v>0</v>
      </c>
      <c r="E10" s="131">
        <v>314</v>
      </c>
      <c r="F10" s="148">
        <f t="shared" si="0"/>
        <v>0</v>
      </c>
    </row>
    <row r="11" spans="1:6" ht="6.6" customHeight="1" x14ac:dyDescent="0.25">
      <c r="A11" s="134"/>
      <c r="B11" s="134"/>
      <c r="C11" s="179"/>
      <c r="D11" s="134"/>
      <c r="E11" s="134"/>
      <c r="F11" s="134"/>
    </row>
    <row r="12" spans="1:6" ht="30" x14ac:dyDescent="0.25">
      <c r="A12" s="228" t="s">
        <v>69</v>
      </c>
      <c r="B12" s="133" t="s">
        <v>74</v>
      </c>
      <c r="C12" s="180" t="s">
        <v>114</v>
      </c>
      <c r="D12" s="148">
        <f>'Devis n° 4'!E29</f>
        <v>0</v>
      </c>
      <c r="E12" s="131">
        <v>186</v>
      </c>
      <c r="F12" s="148">
        <f t="shared" si="0"/>
        <v>0</v>
      </c>
    </row>
    <row r="13" spans="1:6" x14ac:dyDescent="0.25">
      <c r="A13" s="228"/>
      <c r="B13" s="133" t="s">
        <v>70</v>
      </c>
      <c r="C13" s="180" t="s">
        <v>115</v>
      </c>
      <c r="D13" s="148">
        <f>'Devis n° 5'!E29</f>
        <v>0</v>
      </c>
      <c r="E13" s="131">
        <v>95</v>
      </c>
      <c r="F13" s="148">
        <f t="shared" si="0"/>
        <v>0</v>
      </c>
    </row>
    <row r="14" spans="1:6" ht="6.6" customHeight="1" x14ac:dyDescent="0.25">
      <c r="A14" s="134"/>
      <c r="B14" s="134"/>
      <c r="C14" s="179"/>
      <c r="D14" s="134"/>
      <c r="E14" s="134"/>
      <c r="F14" s="134"/>
    </row>
    <row r="15" spans="1:6" x14ac:dyDescent="0.25">
      <c r="A15" s="228" t="s">
        <v>71</v>
      </c>
      <c r="B15" s="133" t="s">
        <v>72</v>
      </c>
      <c r="C15" s="180" t="s">
        <v>116</v>
      </c>
      <c r="D15" s="148">
        <f>'Devis n° 6'!E29</f>
        <v>0</v>
      </c>
      <c r="E15" s="131">
        <v>102</v>
      </c>
      <c r="F15" s="148">
        <f t="shared" si="0"/>
        <v>0</v>
      </c>
    </row>
    <row r="16" spans="1:6" x14ac:dyDescent="0.25">
      <c r="A16" s="228"/>
      <c r="B16" s="133" t="s">
        <v>133</v>
      </c>
      <c r="C16" s="178" t="s">
        <v>134</v>
      </c>
      <c r="D16" s="148">
        <f>'Devis n°7'!E31</f>
        <v>0</v>
      </c>
      <c r="E16" s="131">
        <v>5</v>
      </c>
      <c r="F16" s="148"/>
    </row>
    <row r="17" spans="1:6" x14ac:dyDescent="0.25">
      <c r="A17" s="228"/>
      <c r="B17" s="133" t="s">
        <v>73</v>
      </c>
      <c r="C17" s="178" t="s">
        <v>158</v>
      </c>
      <c r="D17" s="148">
        <f>'Devis n° 8'!E29</f>
        <v>0</v>
      </c>
      <c r="E17" s="131">
        <v>1</v>
      </c>
      <c r="F17" s="148">
        <f t="shared" si="0"/>
        <v>0</v>
      </c>
    </row>
    <row r="18" spans="1:6" ht="6.6" customHeight="1" x14ac:dyDescent="0.25">
      <c r="A18" s="134"/>
      <c r="B18" s="134"/>
      <c r="C18" s="179"/>
      <c r="D18" s="134"/>
      <c r="E18" s="134"/>
      <c r="F18" s="148"/>
    </row>
    <row r="19" spans="1:6" x14ac:dyDescent="0.25">
      <c r="A19" s="228" t="s">
        <v>79</v>
      </c>
      <c r="B19" s="133" t="s">
        <v>68</v>
      </c>
      <c r="C19" s="178" t="s">
        <v>82</v>
      </c>
      <c r="D19" s="148">
        <f>'Devis n° 2'!E36</f>
        <v>0</v>
      </c>
      <c r="E19" s="131">
        <v>3</v>
      </c>
      <c r="F19" s="148">
        <f t="shared" si="0"/>
        <v>0</v>
      </c>
    </row>
    <row r="20" spans="1:6" x14ac:dyDescent="0.25">
      <c r="A20" s="228"/>
      <c r="B20" s="133" t="s">
        <v>88</v>
      </c>
      <c r="C20" s="178" t="s">
        <v>83</v>
      </c>
      <c r="D20" s="148">
        <f>'Devis n° 4'!E36</f>
        <v>0</v>
      </c>
      <c r="E20" s="131">
        <v>3</v>
      </c>
      <c r="F20" s="148">
        <f t="shared" si="0"/>
        <v>0</v>
      </c>
    </row>
    <row r="21" spans="1:6" x14ac:dyDescent="0.25">
      <c r="A21" s="228"/>
      <c r="B21" s="133" t="s">
        <v>72</v>
      </c>
      <c r="C21" s="178" t="s">
        <v>84</v>
      </c>
      <c r="D21" s="148">
        <f>'Devis n° 6'!E36</f>
        <v>0</v>
      </c>
      <c r="E21" s="131">
        <v>1</v>
      </c>
      <c r="F21" s="148">
        <f t="shared" si="0"/>
        <v>0</v>
      </c>
    </row>
    <row r="22" spans="1:6" ht="7.15" customHeight="1" x14ac:dyDescent="0.25">
      <c r="A22" s="134"/>
      <c r="B22" s="134"/>
      <c r="C22" s="179"/>
      <c r="D22" s="134"/>
      <c r="E22" s="134"/>
      <c r="F22" s="148"/>
    </row>
    <row r="23" spans="1:6" ht="29.45" customHeight="1" x14ac:dyDescent="0.25">
      <c r="A23" s="228" t="s">
        <v>76</v>
      </c>
      <c r="B23" s="133" t="s">
        <v>119</v>
      </c>
      <c r="C23" s="178" t="s">
        <v>157</v>
      </c>
      <c r="D23" s="148">
        <f>'Retirage devis n°9'!E29</f>
        <v>0</v>
      </c>
      <c r="E23" s="131">
        <v>20</v>
      </c>
      <c r="F23" s="148">
        <f t="shared" si="0"/>
        <v>0</v>
      </c>
    </row>
    <row r="24" spans="1:6" ht="29.45" customHeight="1" x14ac:dyDescent="0.25">
      <c r="A24" s="228"/>
      <c r="B24" s="133" t="s">
        <v>123</v>
      </c>
      <c r="C24" s="178" t="s">
        <v>154</v>
      </c>
      <c r="D24" s="148">
        <f>'Retirage devis n°10'!E29</f>
        <v>0</v>
      </c>
      <c r="E24" s="131">
        <v>15</v>
      </c>
      <c r="F24" s="148">
        <f t="shared" si="0"/>
        <v>0</v>
      </c>
    </row>
    <row r="25" spans="1:6" ht="29.45" customHeight="1" x14ac:dyDescent="0.25">
      <c r="A25" s="228"/>
      <c r="B25" s="133" t="s">
        <v>124</v>
      </c>
      <c r="C25" s="178" t="s">
        <v>125</v>
      </c>
      <c r="D25" s="148">
        <f>'Retirage devis n°11'!E29</f>
        <v>0</v>
      </c>
      <c r="E25" s="131">
        <v>50</v>
      </c>
      <c r="F25" s="148">
        <f t="shared" si="0"/>
        <v>0</v>
      </c>
    </row>
    <row r="26" spans="1:6" ht="29.45" customHeight="1" x14ac:dyDescent="0.25">
      <c r="A26" s="228"/>
      <c r="B26" s="133" t="s">
        <v>117</v>
      </c>
      <c r="C26" s="178" t="s">
        <v>161</v>
      </c>
      <c r="D26" s="148">
        <f>'retirage devis n° 12'!E29</f>
        <v>0</v>
      </c>
      <c r="E26" s="131">
        <v>20</v>
      </c>
      <c r="F26" s="148">
        <f t="shared" si="0"/>
        <v>0</v>
      </c>
    </row>
    <row r="27" spans="1:6" ht="4.1500000000000004" customHeight="1" x14ac:dyDescent="0.25">
      <c r="A27" s="134"/>
      <c r="B27" s="134"/>
      <c r="C27" s="179"/>
      <c r="D27" s="134"/>
      <c r="E27" s="134"/>
      <c r="F27" s="148"/>
    </row>
    <row r="28" spans="1:6" ht="30" x14ac:dyDescent="0.25">
      <c r="A28" s="146" t="s">
        <v>92</v>
      </c>
      <c r="B28" s="133" t="s">
        <v>91</v>
      </c>
      <c r="C28" s="178" t="s">
        <v>151</v>
      </c>
      <c r="D28" s="148">
        <f>'Devis n° 13'!E19</f>
        <v>0</v>
      </c>
      <c r="E28" s="131">
        <v>5</v>
      </c>
      <c r="F28" s="148">
        <f t="shared" si="0"/>
        <v>0</v>
      </c>
    </row>
    <row r="29" spans="1:6" ht="9.6" customHeight="1" x14ac:dyDescent="0.25">
      <c r="A29" s="134"/>
      <c r="B29" s="134"/>
      <c r="C29" s="179"/>
      <c r="D29" s="134"/>
      <c r="E29" s="134"/>
      <c r="F29" s="158"/>
    </row>
    <row r="30" spans="1:6" ht="15.6" customHeight="1" x14ac:dyDescent="0.25">
      <c r="A30" s="141" t="s">
        <v>75</v>
      </c>
      <c r="B30" s="149"/>
      <c r="C30" s="181"/>
      <c r="D30" s="150"/>
      <c r="E30" s="151"/>
      <c r="F30" s="150"/>
    </row>
    <row r="31" spans="1:6" ht="29.45" customHeight="1" x14ac:dyDescent="0.25">
      <c r="A31" s="147" t="s">
        <v>12</v>
      </c>
      <c r="B31" s="133" t="s">
        <v>43</v>
      </c>
      <c r="C31" s="178" t="s">
        <v>85</v>
      </c>
      <c r="D31" s="148">
        <f>BPU!D10</f>
        <v>0</v>
      </c>
      <c r="E31" s="131">
        <v>1</v>
      </c>
      <c r="F31" s="148">
        <f t="shared" ref="F31:F34" si="1">E31*D31</f>
        <v>0</v>
      </c>
    </row>
    <row r="32" spans="1:6" ht="29.45" customHeight="1" x14ac:dyDescent="0.25">
      <c r="A32" s="147" t="s">
        <v>48</v>
      </c>
      <c r="B32" s="133" t="s">
        <v>25</v>
      </c>
      <c r="C32" s="178" t="s">
        <v>85</v>
      </c>
      <c r="D32" s="148">
        <f>BPU!D20</f>
        <v>0</v>
      </c>
      <c r="E32" s="131">
        <v>10</v>
      </c>
      <c r="F32" s="148">
        <f t="shared" si="1"/>
        <v>0</v>
      </c>
    </row>
    <row r="33" spans="1:6" ht="30" x14ac:dyDescent="0.25">
      <c r="A33" s="147" t="s">
        <v>78</v>
      </c>
      <c r="B33" s="133" t="s">
        <v>36</v>
      </c>
      <c r="C33" s="178" t="s">
        <v>85</v>
      </c>
      <c r="D33" s="148">
        <f>BPU!D37</f>
        <v>0</v>
      </c>
      <c r="E33" s="131">
        <v>2</v>
      </c>
      <c r="F33" s="148">
        <f t="shared" si="1"/>
        <v>0</v>
      </c>
    </row>
    <row r="34" spans="1:6" x14ac:dyDescent="0.25">
      <c r="A34" s="147" t="s">
        <v>22</v>
      </c>
      <c r="B34" s="133" t="s">
        <v>104</v>
      </c>
      <c r="C34" s="178" t="s">
        <v>85</v>
      </c>
      <c r="D34" s="148">
        <f>BPU!D65</f>
        <v>0</v>
      </c>
      <c r="E34" s="131">
        <v>1</v>
      </c>
      <c r="F34" s="148">
        <f t="shared" si="1"/>
        <v>0</v>
      </c>
    </row>
    <row r="35" spans="1:6" ht="15.6" customHeight="1" thickBot="1" x14ac:dyDescent="0.3">
      <c r="C35" s="182"/>
      <c r="D35" s="121"/>
    </row>
    <row r="36" spans="1:6" ht="26.45" customHeight="1" thickBot="1" x14ac:dyDescent="0.3">
      <c r="A36" s="159" t="s">
        <v>94</v>
      </c>
      <c r="B36" s="160"/>
      <c r="C36" s="160"/>
      <c r="D36" s="160"/>
      <c r="E36" s="160"/>
      <c r="F36" s="161">
        <f>SUM(F8:F34)</f>
        <v>0</v>
      </c>
    </row>
  </sheetData>
  <mergeCells count="6">
    <mergeCell ref="A23:A26"/>
    <mergeCell ref="B3:F3"/>
    <mergeCell ref="A8:A10"/>
    <mergeCell ref="A12:A13"/>
    <mergeCell ref="A15:A17"/>
    <mergeCell ref="A19:A21"/>
  </mergeCells>
  <printOptions horizontalCentered="1"/>
  <pageMargins left="0.43307086614173229" right="0.43307086614173229" top="0.47244094488188981" bottom="0.51181102362204722" header="0.31496062992125984" footer="0.31496062992125984"/>
  <pageSetup paperSize="9" scale="72" orientation="landscape" horizontalDpi="4294967294" verticalDpi="4294967294" r:id="rId1"/>
  <headerFooter>
    <oddHeader>&amp;L&amp;A&amp;R&amp;P/&amp;N</oddHeader>
    <oddFooter>&amp;R&amp;D&amp;T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98"/>
  <sheetViews>
    <sheetView workbookViewId="0">
      <selection activeCell="A2" sqref="A2"/>
    </sheetView>
  </sheetViews>
  <sheetFormatPr baseColWidth="10" defaultColWidth="11.5703125" defaultRowHeight="15" x14ac:dyDescent="0.25"/>
  <cols>
    <col min="1" max="1" width="60" style="2" customWidth="1"/>
    <col min="2" max="2" width="17.85546875" style="71" customWidth="1"/>
    <col min="3" max="3" width="18" style="123" customWidth="1"/>
    <col min="4" max="4" width="14.85546875" style="123" customWidth="1"/>
    <col min="5" max="5" width="22" style="120" customWidth="1"/>
    <col min="6" max="16384" width="11.5703125" style="2"/>
  </cols>
  <sheetData>
    <row r="1" spans="1:6" ht="18.75" x14ac:dyDescent="0.25">
      <c r="A1" s="1" t="s">
        <v>162</v>
      </c>
      <c r="B1" s="7"/>
      <c r="C1" s="11"/>
      <c r="D1" s="94"/>
      <c r="E1" s="6"/>
      <c r="F1" s="74"/>
    </row>
    <row r="2" spans="1:6" ht="19.5" thickBot="1" x14ac:dyDescent="0.3">
      <c r="A2" s="135" t="s">
        <v>138</v>
      </c>
      <c r="B2" s="135" t="s">
        <v>105</v>
      </c>
      <c r="C2" s="136"/>
      <c r="D2" s="137"/>
      <c r="E2" s="138"/>
    </row>
    <row r="3" spans="1:6" ht="27.6" customHeight="1" thickBot="1" x14ac:dyDescent="0.3">
      <c r="A3" s="1" t="s">
        <v>81</v>
      </c>
      <c r="B3" s="225">
        <f>BPU!B2</f>
        <v>0</v>
      </c>
      <c r="C3" s="226"/>
      <c r="D3" s="226"/>
      <c r="E3" s="227"/>
    </row>
    <row r="4" spans="1:6" ht="18.75" x14ac:dyDescent="0.25">
      <c r="A4" s="1"/>
      <c r="B4" s="69"/>
      <c r="C4" s="5"/>
      <c r="D4" s="6"/>
      <c r="E4" s="92"/>
    </row>
    <row r="5" spans="1:6" ht="15.75" x14ac:dyDescent="0.25">
      <c r="A5" s="157" t="s">
        <v>136</v>
      </c>
      <c r="B5" s="69"/>
      <c r="C5" s="5"/>
      <c r="D5" s="6"/>
      <c r="E5" s="92"/>
    </row>
    <row r="6" spans="1:6" ht="16.5" thickBot="1" x14ac:dyDescent="0.3">
      <c r="B6" s="69"/>
      <c r="C6" s="5"/>
      <c r="D6" s="6"/>
      <c r="E6" s="92"/>
    </row>
    <row r="7" spans="1:6" ht="63.75" thickBot="1" x14ac:dyDescent="0.3">
      <c r="A7" s="122" t="s">
        <v>47</v>
      </c>
      <c r="B7" s="70" t="s">
        <v>63</v>
      </c>
      <c r="C7" s="29" t="s">
        <v>59</v>
      </c>
      <c r="D7" s="29" t="s">
        <v>57</v>
      </c>
      <c r="E7" s="193" t="s">
        <v>56</v>
      </c>
    </row>
    <row r="8" spans="1:6" ht="15.75" thickBot="1" x14ac:dyDescent="0.3">
      <c r="C8" s="124"/>
      <c r="D8" s="139">
        <v>100</v>
      </c>
    </row>
    <row r="9" spans="1:6" x14ac:dyDescent="0.25">
      <c r="A9" s="66" t="s">
        <v>51</v>
      </c>
      <c r="B9" s="115"/>
      <c r="C9" s="125"/>
      <c r="D9" s="162"/>
      <c r="E9" s="111"/>
    </row>
    <row r="10" spans="1:6" x14ac:dyDescent="0.25">
      <c r="A10" s="62" t="s">
        <v>49</v>
      </c>
      <c r="B10" s="116">
        <f>BPU!D14</f>
        <v>0</v>
      </c>
      <c r="C10" s="126"/>
      <c r="D10" s="163"/>
      <c r="E10" s="112">
        <f>B10*C10</f>
        <v>0</v>
      </c>
    </row>
    <row r="11" spans="1:6" x14ac:dyDescent="0.25">
      <c r="A11" s="62" t="s">
        <v>9</v>
      </c>
      <c r="B11" s="116">
        <f>BPU!D15</f>
        <v>0</v>
      </c>
      <c r="C11" s="126"/>
      <c r="D11" s="163"/>
      <c r="E11" s="112">
        <f t="shared" ref="E11:E15" si="0">B11*C11</f>
        <v>0</v>
      </c>
    </row>
    <row r="12" spans="1:6" x14ac:dyDescent="0.25">
      <c r="A12" s="62" t="s">
        <v>10</v>
      </c>
      <c r="B12" s="116">
        <f>BPU!D16</f>
        <v>0</v>
      </c>
      <c r="C12" s="126"/>
      <c r="D12" s="163"/>
      <c r="E12" s="112">
        <f t="shared" si="0"/>
        <v>0</v>
      </c>
    </row>
    <row r="13" spans="1:6" x14ac:dyDescent="0.25">
      <c r="A13" s="62" t="s">
        <v>11</v>
      </c>
      <c r="B13" s="116">
        <f>BPU!D17</f>
        <v>0</v>
      </c>
      <c r="C13" s="126"/>
      <c r="D13" s="163"/>
      <c r="E13" s="112">
        <f t="shared" si="0"/>
        <v>0</v>
      </c>
    </row>
    <row r="14" spans="1:6" x14ac:dyDescent="0.25">
      <c r="A14" s="3" t="s">
        <v>122</v>
      </c>
      <c r="B14" s="116">
        <f>BPU!D18</f>
        <v>0</v>
      </c>
      <c r="C14" s="126"/>
      <c r="D14" s="163"/>
      <c r="E14" s="112">
        <f t="shared" si="0"/>
        <v>0</v>
      </c>
    </row>
    <row r="15" spans="1:6" s="61" customFormat="1" x14ac:dyDescent="0.25">
      <c r="A15" s="62" t="s">
        <v>55</v>
      </c>
      <c r="B15" s="116">
        <f>BPU!D20</f>
        <v>0</v>
      </c>
      <c r="C15" s="126"/>
      <c r="E15" s="112">
        <f t="shared" si="0"/>
        <v>0</v>
      </c>
    </row>
    <row r="16" spans="1:6" x14ac:dyDescent="0.25">
      <c r="A16" s="67" t="s">
        <v>60</v>
      </c>
      <c r="B16" s="115"/>
      <c r="C16" s="125"/>
      <c r="D16" s="162"/>
      <c r="E16" s="111">
        <f>SUM(E10:E15)</f>
        <v>0</v>
      </c>
    </row>
    <row r="17" spans="1:7" x14ac:dyDescent="0.25">
      <c r="A17" s="64"/>
      <c r="B17" s="189"/>
      <c r="C17" s="190"/>
      <c r="D17" s="191"/>
      <c r="E17" s="192"/>
    </row>
    <row r="18" spans="1:7" x14ac:dyDescent="0.25">
      <c r="A18" s="68" t="s">
        <v>13</v>
      </c>
      <c r="B18" s="115"/>
      <c r="C18" s="125"/>
      <c r="D18" s="162"/>
      <c r="E18" s="111"/>
    </row>
    <row r="19" spans="1:7" x14ac:dyDescent="0.25">
      <c r="A19" s="65" t="s">
        <v>16</v>
      </c>
      <c r="B19" s="118"/>
      <c r="C19" s="127"/>
      <c r="D19" s="164"/>
      <c r="E19" s="114"/>
    </row>
    <row r="20" spans="1:7" x14ac:dyDescent="0.25">
      <c r="A20" s="13" t="s">
        <v>52</v>
      </c>
      <c r="B20" s="116">
        <f>BPU!D29</f>
        <v>0</v>
      </c>
      <c r="C20" s="126"/>
      <c r="D20" s="163">
        <f>$D$8</f>
        <v>100</v>
      </c>
      <c r="E20" s="112">
        <f>B20*C20*D20</f>
        <v>0</v>
      </c>
    </row>
    <row r="21" spans="1:7" x14ac:dyDescent="0.25">
      <c r="A21" s="13" t="s">
        <v>54</v>
      </c>
      <c r="B21" s="116">
        <f>BPU!D30</f>
        <v>0</v>
      </c>
      <c r="C21" s="126"/>
      <c r="D21" s="163">
        <f t="shared" ref="D21:D26" si="1">$D$8</f>
        <v>100</v>
      </c>
      <c r="E21" s="112">
        <f>B21*C21*D21</f>
        <v>0</v>
      </c>
    </row>
    <row r="22" spans="1:7" x14ac:dyDescent="0.25">
      <c r="A22" s="13" t="s">
        <v>53</v>
      </c>
      <c r="B22" s="116">
        <f>BPU!D31</f>
        <v>0</v>
      </c>
      <c r="C22" s="126"/>
      <c r="D22" s="163">
        <f t="shared" si="1"/>
        <v>100</v>
      </c>
      <c r="E22" s="112">
        <f>B22*C22*D22</f>
        <v>0</v>
      </c>
    </row>
    <row r="23" spans="1:7" x14ac:dyDescent="0.25">
      <c r="A23" s="13" t="s">
        <v>100</v>
      </c>
      <c r="B23" s="116">
        <f>BPU!D32</f>
        <v>0</v>
      </c>
      <c r="C23" s="126"/>
      <c r="D23" s="163">
        <f t="shared" si="1"/>
        <v>100</v>
      </c>
      <c r="E23" s="112">
        <f t="shared" ref="E23:E25" si="2">B23*C23*D23</f>
        <v>0</v>
      </c>
    </row>
    <row r="24" spans="1:7" x14ac:dyDescent="0.25">
      <c r="A24" s="65" t="s">
        <v>17</v>
      </c>
      <c r="B24" s="118"/>
      <c r="C24" s="127"/>
      <c r="D24" s="164" t="str">
        <f>IF(C24&gt;0,$D$8,"")</f>
        <v/>
      </c>
      <c r="E24" s="114"/>
    </row>
    <row r="25" spans="1:7" x14ac:dyDescent="0.25">
      <c r="A25" s="62" t="s">
        <v>18</v>
      </c>
      <c r="B25" s="116">
        <f>BPU!D35</f>
        <v>0</v>
      </c>
      <c r="C25" s="126"/>
      <c r="D25" s="163">
        <f t="shared" si="1"/>
        <v>100</v>
      </c>
      <c r="E25" s="112">
        <f t="shared" si="2"/>
        <v>0</v>
      </c>
    </row>
    <row r="26" spans="1:7" s="61" customFormat="1" ht="30" x14ac:dyDescent="0.25">
      <c r="A26" s="62" t="s">
        <v>19</v>
      </c>
      <c r="B26" s="116">
        <f>BPU!D36</f>
        <v>0</v>
      </c>
      <c r="C26" s="126"/>
      <c r="D26" s="163">
        <f t="shared" si="1"/>
        <v>100</v>
      </c>
      <c r="E26" s="112">
        <f>B26*C26*D26</f>
        <v>0</v>
      </c>
    </row>
    <row r="27" spans="1:7" x14ac:dyDescent="0.25">
      <c r="A27" s="66" t="s">
        <v>61</v>
      </c>
      <c r="B27" s="115"/>
      <c r="C27" s="125"/>
      <c r="D27" s="162"/>
      <c r="E27" s="111">
        <f>SUM(E20:E23)+SUM(E25:E26)</f>
        <v>0</v>
      </c>
    </row>
    <row r="28" spans="1:7" x14ac:dyDescent="0.25">
      <c r="A28" s="64"/>
    </row>
    <row r="29" spans="1:7" x14ac:dyDescent="0.25">
      <c r="A29" s="66" t="s">
        <v>62</v>
      </c>
      <c r="B29" s="119"/>
      <c r="C29" s="125"/>
      <c r="D29" s="165"/>
      <c r="E29" s="111">
        <f>+E16+E27</f>
        <v>0</v>
      </c>
    </row>
    <row r="30" spans="1:7" x14ac:dyDescent="0.25">
      <c r="A30" s="64"/>
    </row>
    <row r="31" spans="1:7" x14ac:dyDescent="0.25">
      <c r="A31" s="66" t="s">
        <v>45</v>
      </c>
      <c r="B31" s="115"/>
      <c r="C31" s="125"/>
      <c r="D31" s="162"/>
      <c r="E31" s="111"/>
    </row>
    <row r="32" spans="1:7" x14ac:dyDescent="0.25">
      <c r="A32" s="63" t="s">
        <v>34</v>
      </c>
      <c r="B32" s="110">
        <f>BPU!D58</f>
        <v>0</v>
      </c>
      <c r="C32" s="132"/>
      <c r="D32" s="163"/>
      <c r="E32" s="121">
        <f>$E$29*B32*C32</f>
        <v>0</v>
      </c>
      <c r="G32" s="120"/>
    </row>
    <row r="33" spans="1:5" ht="30" x14ac:dyDescent="0.25">
      <c r="A33" s="63" t="s">
        <v>31</v>
      </c>
      <c r="B33" s="110">
        <f>BPU!D59</f>
        <v>0</v>
      </c>
      <c r="C33" s="132">
        <v>1</v>
      </c>
      <c r="D33" s="163"/>
      <c r="E33" s="121">
        <f>$E$29*B33*C33</f>
        <v>0</v>
      </c>
    </row>
    <row r="34" spans="1:5" ht="30" x14ac:dyDescent="0.25">
      <c r="A34" s="63" t="s">
        <v>32</v>
      </c>
      <c r="B34" s="110">
        <f>BPU!D60</f>
        <v>0</v>
      </c>
      <c r="C34" s="132">
        <v>1</v>
      </c>
      <c r="D34" s="163"/>
      <c r="E34" s="121">
        <f>$E$29*B34*C34</f>
        <v>0</v>
      </c>
    </row>
    <row r="35" spans="1:5" ht="30" x14ac:dyDescent="0.25">
      <c r="A35" s="63" t="s">
        <v>33</v>
      </c>
      <c r="B35" s="110">
        <f>BPU!D61</f>
        <v>0</v>
      </c>
      <c r="C35" s="132">
        <v>1</v>
      </c>
      <c r="D35" s="163"/>
      <c r="E35" s="121">
        <f>$E$29*B35*C35</f>
        <v>0</v>
      </c>
    </row>
    <row r="36" spans="1:5" x14ac:dyDescent="0.25">
      <c r="A36" s="66" t="s">
        <v>87</v>
      </c>
      <c r="B36" s="115"/>
      <c r="C36" s="125"/>
      <c r="D36" s="162"/>
      <c r="E36" s="111">
        <f>SUM(E32:E35)</f>
        <v>0</v>
      </c>
    </row>
    <row r="37" spans="1:5" x14ac:dyDescent="0.25">
      <c r="A37" s="64"/>
      <c r="B37" s="72"/>
      <c r="C37" s="128"/>
      <c r="D37" s="128"/>
      <c r="E37" s="112"/>
    </row>
    <row r="38" spans="1:5" x14ac:dyDescent="0.25">
      <c r="A38" s="64"/>
      <c r="B38" s="72"/>
      <c r="C38" s="128"/>
      <c r="D38" s="128"/>
      <c r="E38" s="112"/>
    </row>
    <row r="39" spans="1:5" x14ac:dyDescent="0.25">
      <c r="A39" s="64"/>
      <c r="B39" s="72"/>
      <c r="C39" s="128"/>
      <c r="D39" s="128"/>
      <c r="E39" s="112"/>
    </row>
    <row r="40" spans="1:5" x14ac:dyDescent="0.25">
      <c r="A40" s="64"/>
      <c r="B40" s="72"/>
      <c r="C40" s="128"/>
      <c r="D40" s="128"/>
      <c r="E40" s="112"/>
    </row>
    <row r="41" spans="1:5" x14ac:dyDescent="0.25">
      <c r="A41" s="64"/>
      <c r="B41" s="72"/>
      <c r="C41" s="128"/>
      <c r="D41" s="128"/>
      <c r="E41" s="112"/>
    </row>
    <row r="42" spans="1:5" x14ac:dyDescent="0.25">
      <c r="A42" s="64"/>
      <c r="B42" s="72"/>
      <c r="C42" s="128"/>
      <c r="D42" s="128"/>
      <c r="E42" s="112"/>
    </row>
    <row r="43" spans="1:5" x14ac:dyDescent="0.25">
      <c r="A43" s="64"/>
      <c r="B43" s="72"/>
      <c r="C43" s="128"/>
      <c r="D43" s="128"/>
      <c r="E43" s="112"/>
    </row>
    <row r="44" spans="1:5" x14ac:dyDescent="0.25">
      <c r="A44" s="64"/>
      <c r="B44" s="72"/>
      <c r="C44" s="128"/>
      <c r="D44" s="128"/>
      <c r="E44" s="112"/>
    </row>
    <row r="45" spans="1:5" x14ac:dyDescent="0.25">
      <c r="A45" s="64"/>
      <c r="B45" s="72"/>
      <c r="C45" s="128"/>
      <c r="D45" s="128"/>
      <c r="E45" s="112"/>
    </row>
    <row r="46" spans="1:5" x14ac:dyDescent="0.25">
      <c r="A46" s="64"/>
      <c r="B46" s="72"/>
      <c r="C46" s="128"/>
      <c r="D46" s="128"/>
      <c r="E46" s="112"/>
    </row>
    <row r="47" spans="1:5" x14ac:dyDescent="0.25">
      <c r="A47" s="64"/>
      <c r="B47" s="72"/>
      <c r="C47" s="128"/>
      <c r="D47" s="128"/>
      <c r="E47" s="112"/>
    </row>
    <row r="48" spans="1:5" x14ac:dyDescent="0.25">
      <c r="A48" s="64"/>
      <c r="B48" s="72"/>
      <c r="C48" s="128"/>
      <c r="D48" s="128"/>
      <c r="E48" s="112"/>
    </row>
    <row r="49" spans="1:5" x14ac:dyDescent="0.25">
      <c r="A49" s="64"/>
      <c r="B49" s="72"/>
      <c r="C49" s="128"/>
      <c r="D49" s="128"/>
      <c r="E49" s="112"/>
    </row>
    <row r="50" spans="1:5" x14ac:dyDescent="0.25">
      <c r="A50" s="64"/>
      <c r="B50" s="72"/>
      <c r="C50" s="128"/>
      <c r="D50" s="128"/>
      <c r="E50" s="112"/>
    </row>
    <row r="51" spans="1:5" x14ac:dyDescent="0.25">
      <c r="A51" s="64"/>
      <c r="B51" s="72"/>
      <c r="C51" s="128"/>
      <c r="D51" s="128"/>
      <c r="E51" s="112"/>
    </row>
    <row r="52" spans="1:5" x14ac:dyDescent="0.25">
      <c r="A52" s="64"/>
      <c r="B52" s="72"/>
      <c r="C52" s="128"/>
      <c r="D52" s="128"/>
      <c r="E52" s="112"/>
    </row>
    <row r="53" spans="1:5" x14ac:dyDescent="0.25">
      <c r="A53" s="64"/>
      <c r="B53" s="72"/>
      <c r="C53" s="128"/>
      <c r="D53" s="128"/>
      <c r="E53" s="112"/>
    </row>
    <row r="54" spans="1:5" x14ac:dyDescent="0.25">
      <c r="A54" s="64"/>
      <c r="B54" s="72"/>
      <c r="C54" s="128"/>
      <c r="D54" s="128"/>
      <c r="E54" s="112"/>
    </row>
    <row r="55" spans="1:5" x14ac:dyDescent="0.25">
      <c r="A55" s="64"/>
      <c r="B55" s="72"/>
      <c r="C55" s="128"/>
      <c r="D55" s="128"/>
      <c r="E55" s="112"/>
    </row>
    <row r="56" spans="1:5" x14ac:dyDescent="0.25">
      <c r="A56" s="64"/>
      <c r="B56" s="72"/>
      <c r="C56" s="128"/>
      <c r="D56" s="128"/>
      <c r="E56" s="112"/>
    </row>
    <row r="57" spans="1:5" x14ac:dyDescent="0.25">
      <c r="A57" s="64"/>
      <c r="B57" s="72"/>
      <c r="C57" s="128"/>
      <c r="D57" s="128"/>
      <c r="E57" s="112"/>
    </row>
    <row r="58" spans="1:5" x14ac:dyDescent="0.25">
      <c r="A58" s="64"/>
      <c r="B58" s="72"/>
      <c r="C58" s="128"/>
      <c r="D58" s="128"/>
      <c r="E58" s="112"/>
    </row>
    <row r="59" spans="1:5" x14ac:dyDescent="0.25">
      <c r="A59" s="64"/>
      <c r="B59" s="72"/>
      <c r="C59" s="128"/>
      <c r="D59" s="128"/>
      <c r="E59" s="112"/>
    </row>
    <row r="60" spans="1:5" x14ac:dyDescent="0.25">
      <c r="A60" s="64"/>
      <c r="B60" s="72"/>
      <c r="C60" s="128"/>
      <c r="D60" s="128"/>
      <c r="E60" s="112"/>
    </row>
    <row r="61" spans="1:5" x14ac:dyDescent="0.25">
      <c r="A61" s="64"/>
      <c r="B61" s="72"/>
      <c r="C61" s="128"/>
      <c r="D61" s="128"/>
      <c r="E61" s="112"/>
    </row>
    <row r="62" spans="1:5" x14ac:dyDescent="0.25">
      <c r="A62" s="64"/>
      <c r="B62" s="72"/>
      <c r="C62" s="128"/>
      <c r="D62" s="128"/>
      <c r="E62" s="112"/>
    </row>
    <row r="63" spans="1:5" x14ac:dyDescent="0.25">
      <c r="A63" s="64"/>
      <c r="B63" s="72"/>
      <c r="C63" s="128"/>
      <c r="D63" s="128"/>
      <c r="E63" s="112"/>
    </row>
    <row r="64" spans="1:5" x14ac:dyDescent="0.25">
      <c r="A64" s="64"/>
      <c r="B64" s="72"/>
      <c r="C64" s="128"/>
      <c r="D64" s="128"/>
      <c r="E64" s="112"/>
    </row>
    <row r="65" spans="1:5" x14ac:dyDescent="0.25">
      <c r="A65" s="64"/>
      <c r="B65" s="72"/>
      <c r="C65" s="128"/>
      <c r="D65" s="128"/>
      <c r="E65" s="112"/>
    </row>
    <row r="66" spans="1:5" x14ac:dyDescent="0.25">
      <c r="A66" s="64"/>
      <c r="B66" s="72"/>
      <c r="C66" s="128"/>
      <c r="D66" s="128"/>
      <c r="E66" s="112"/>
    </row>
    <row r="67" spans="1:5" x14ac:dyDescent="0.25">
      <c r="A67" s="64"/>
      <c r="B67" s="72"/>
      <c r="C67" s="128"/>
      <c r="D67" s="128"/>
      <c r="E67" s="112"/>
    </row>
    <row r="68" spans="1:5" x14ac:dyDescent="0.25">
      <c r="A68" s="64"/>
      <c r="B68" s="72"/>
      <c r="C68" s="128"/>
      <c r="D68" s="128"/>
      <c r="E68" s="112"/>
    </row>
    <row r="69" spans="1:5" x14ac:dyDescent="0.25">
      <c r="A69" s="64"/>
      <c r="B69" s="72"/>
      <c r="C69" s="128"/>
      <c r="D69" s="128"/>
      <c r="E69" s="112"/>
    </row>
    <row r="70" spans="1:5" x14ac:dyDescent="0.25">
      <c r="A70" s="64"/>
      <c r="B70" s="72"/>
      <c r="C70" s="128"/>
      <c r="D70" s="128"/>
      <c r="E70" s="112"/>
    </row>
    <row r="71" spans="1:5" x14ac:dyDescent="0.25">
      <c r="A71" s="64"/>
      <c r="B71" s="72"/>
      <c r="C71" s="128"/>
      <c r="D71" s="128"/>
      <c r="E71" s="112"/>
    </row>
    <row r="72" spans="1:5" x14ac:dyDescent="0.25">
      <c r="A72" s="64"/>
      <c r="B72" s="72"/>
      <c r="C72" s="128"/>
      <c r="D72" s="128"/>
      <c r="E72" s="112"/>
    </row>
    <row r="73" spans="1:5" x14ac:dyDescent="0.25">
      <c r="A73" s="64"/>
      <c r="B73" s="72"/>
      <c r="C73" s="128"/>
      <c r="D73" s="128"/>
      <c r="E73" s="112"/>
    </row>
    <row r="74" spans="1:5" x14ac:dyDescent="0.25">
      <c r="A74" s="64"/>
      <c r="B74" s="72"/>
      <c r="C74" s="128"/>
      <c r="D74" s="128"/>
      <c r="E74" s="112"/>
    </row>
    <row r="75" spans="1:5" x14ac:dyDescent="0.25">
      <c r="A75" s="64"/>
      <c r="B75" s="72"/>
      <c r="C75" s="128"/>
      <c r="D75" s="128"/>
      <c r="E75" s="112"/>
    </row>
    <row r="76" spans="1:5" x14ac:dyDescent="0.25">
      <c r="A76" s="64"/>
      <c r="B76" s="72"/>
      <c r="C76" s="128"/>
      <c r="D76" s="128"/>
      <c r="E76" s="112"/>
    </row>
    <row r="77" spans="1:5" x14ac:dyDescent="0.25">
      <c r="A77" s="64"/>
      <c r="B77" s="72"/>
      <c r="C77" s="128"/>
      <c r="D77" s="128"/>
      <c r="E77" s="112"/>
    </row>
    <row r="78" spans="1:5" x14ac:dyDescent="0.25">
      <c r="A78" s="64"/>
      <c r="B78" s="72"/>
      <c r="C78" s="128"/>
      <c r="D78" s="128"/>
      <c r="E78" s="112"/>
    </row>
    <row r="79" spans="1:5" x14ac:dyDescent="0.25">
      <c r="A79" s="64"/>
      <c r="B79" s="72"/>
      <c r="C79" s="128"/>
      <c r="D79" s="128"/>
      <c r="E79" s="112"/>
    </row>
    <row r="80" spans="1:5" x14ac:dyDescent="0.25">
      <c r="A80" s="64"/>
      <c r="B80" s="72"/>
      <c r="C80" s="128"/>
      <c r="D80" s="128"/>
      <c r="E80" s="112"/>
    </row>
    <row r="81" spans="1:5" x14ac:dyDescent="0.25">
      <c r="A81" s="64"/>
      <c r="B81" s="72"/>
      <c r="C81" s="128"/>
      <c r="D81" s="128"/>
      <c r="E81" s="112"/>
    </row>
    <row r="82" spans="1:5" x14ac:dyDescent="0.25">
      <c r="A82" s="64"/>
      <c r="B82" s="72"/>
      <c r="C82" s="128"/>
      <c r="D82" s="128"/>
      <c r="E82" s="112"/>
    </row>
    <row r="83" spans="1:5" x14ac:dyDescent="0.25">
      <c r="A83" s="64"/>
      <c r="B83" s="72"/>
      <c r="C83" s="128"/>
      <c r="D83" s="128"/>
      <c r="E83" s="112"/>
    </row>
    <row r="84" spans="1:5" x14ac:dyDescent="0.25">
      <c r="A84" s="64"/>
      <c r="B84" s="72"/>
      <c r="C84" s="128"/>
      <c r="D84" s="128"/>
      <c r="E84" s="112"/>
    </row>
    <row r="85" spans="1:5" x14ac:dyDescent="0.25">
      <c r="A85" s="64"/>
      <c r="B85" s="72"/>
      <c r="C85" s="128"/>
      <c r="D85" s="128"/>
      <c r="E85" s="112"/>
    </row>
    <row r="86" spans="1:5" x14ac:dyDescent="0.25">
      <c r="A86" s="64"/>
      <c r="B86" s="72"/>
      <c r="C86" s="128"/>
      <c r="D86" s="128"/>
      <c r="E86" s="112"/>
    </row>
    <row r="87" spans="1:5" x14ac:dyDescent="0.25">
      <c r="A87" s="64"/>
      <c r="B87" s="72"/>
      <c r="C87" s="128"/>
      <c r="D87" s="128"/>
      <c r="E87" s="112"/>
    </row>
    <row r="88" spans="1:5" x14ac:dyDescent="0.25">
      <c r="A88" s="64"/>
      <c r="B88" s="72"/>
      <c r="C88" s="128"/>
      <c r="D88" s="128"/>
      <c r="E88" s="112"/>
    </row>
    <row r="89" spans="1:5" x14ac:dyDescent="0.25">
      <c r="A89" s="64"/>
      <c r="B89" s="72"/>
      <c r="C89" s="128"/>
      <c r="D89" s="128"/>
      <c r="E89" s="112"/>
    </row>
    <row r="90" spans="1:5" x14ac:dyDescent="0.25">
      <c r="A90" s="64"/>
      <c r="B90" s="72"/>
      <c r="C90" s="128"/>
      <c r="D90" s="128"/>
      <c r="E90" s="112"/>
    </row>
    <row r="91" spans="1:5" x14ac:dyDescent="0.25">
      <c r="A91" s="64"/>
      <c r="B91" s="72"/>
      <c r="C91" s="128"/>
      <c r="D91" s="128"/>
      <c r="E91" s="112"/>
    </row>
    <row r="92" spans="1:5" x14ac:dyDescent="0.25">
      <c r="A92" s="64"/>
      <c r="B92" s="72"/>
      <c r="C92" s="128"/>
      <c r="D92" s="128"/>
      <c r="E92" s="112"/>
    </row>
    <row r="93" spans="1:5" x14ac:dyDescent="0.25">
      <c r="A93" s="64"/>
      <c r="B93" s="72"/>
      <c r="C93" s="128"/>
      <c r="D93" s="128"/>
      <c r="E93" s="112"/>
    </row>
    <row r="94" spans="1:5" x14ac:dyDescent="0.25">
      <c r="A94" s="64"/>
      <c r="B94" s="72"/>
      <c r="C94" s="128"/>
      <c r="D94" s="128"/>
      <c r="E94" s="112"/>
    </row>
    <row r="95" spans="1:5" x14ac:dyDescent="0.25">
      <c r="A95" s="64"/>
      <c r="B95" s="72"/>
      <c r="C95" s="128"/>
      <c r="D95" s="128"/>
      <c r="E95" s="112"/>
    </row>
    <row r="96" spans="1:5" x14ac:dyDescent="0.25">
      <c r="A96" s="64"/>
      <c r="B96" s="72"/>
      <c r="C96" s="128"/>
      <c r="D96" s="128"/>
      <c r="E96" s="112"/>
    </row>
    <row r="97" spans="1:5" x14ac:dyDescent="0.25">
      <c r="A97" s="64"/>
      <c r="B97" s="72"/>
      <c r="C97" s="128"/>
      <c r="D97" s="128"/>
      <c r="E97" s="112"/>
    </row>
    <row r="98" spans="1:5" x14ac:dyDescent="0.25">
      <c r="A98" s="64"/>
    </row>
  </sheetData>
  <mergeCells count="1">
    <mergeCell ref="B3:E3"/>
  </mergeCells>
  <printOptions horizontalCentered="1"/>
  <pageMargins left="0.43307086614173229" right="0.43307086614173229" top="0.47244094488188981" bottom="0.51181102362204722" header="0.31496062992125984" footer="0.31496062992125984"/>
  <pageSetup paperSize="9" scale="79" orientation="landscape" horizontalDpi="4294967294" verticalDpi="4294967294" r:id="rId1"/>
  <headerFooter>
    <oddHeader>&amp;L&amp;A&amp;R&amp;P/&amp;N</oddHeader>
    <oddFooter>&amp;R&amp;D&amp;T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98"/>
  <sheetViews>
    <sheetView workbookViewId="0">
      <selection activeCell="A2" sqref="A2"/>
    </sheetView>
  </sheetViews>
  <sheetFormatPr baseColWidth="10" defaultColWidth="11.5703125" defaultRowHeight="15" x14ac:dyDescent="0.25"/>
  <cols>
    <col min="1" max="1" width="60" style="2" customWidth="1"/>
    <col min="2" max="2" width="14.42578125" style="71" customWidth="1"/>
    <col min="3" max="3" width="18" style="123" customWidth="1"/>
    <col min="4" max="4" width="14.85546875" style="123" customWidth="1"/>
    <col min="5" max="5" width="17.7109375" style="120" customWidth="1"/>
    <col min="6" max="16384" width="11.5703125" style="2"/>
  </cols>
  <sheetData>
    <row r="1" spans="1:6" ht="18.75" x14ac:dyDescent="0.25">
      <c r="A1" s="1" t="s">
        <v>163</v>
      </c>
      <c r="B1" s="7"/>
      <c r="C1" s="11"/>
      <c r="D1" s="94"/>
      <c r="E1" s="6"/>
      <c r="F1" s="74"/>
    </row>
    <row r="2" spans="1:6" ht="19.5" thickBot="1" x14ac:dyDescent="0.3">
      <c r="A2" s="135" t="s">
        <v>139</v>
      </c>
      <c r="B2" s="135" t="s">
        <v>106</v>
      </c>
      <c r="C2" s="136"/>
      <c r="D2" s="137"/>
      <c r="E2" s="138"/>
    </row>
    <row r="3" spans="1:6" ht="27.6" customHeight="1" thickBot="1" x14ac:dyDescent="0.3">
      <c r="A3" s="1" t="s">
        <v>81</v>
      </c>
      <c r="B3" s="225">
        <f>BPU!B2</f>
        <v>0</v>
      </c>
      <c r="C3" s="226"/>
      <c r="D3" s="226"/>
      <c r="E3" s="227"/>
    </row>
    <row r="4" spans="1:6" ht="18.75" x14ac:dyDescent="0.25">
      <c r="A4" s="1"/>
      <c r="B4" s="69"/>
      <c r="C4" s="5"/>
      <c r="D4" s="6"/>
      <c r="E4" s="92"/>
    </row>
    <row r="5" spans="1:6" ht="15.75" x14ac:dyDescent="0.25">
      <c r="A5" s="157" t="s">
        <v>136</v>
      </c>
      <c r="B5" s="69"/>
      <c r="C5" s="5"/>
      <c r="D5" s="6"/>
      <c r="E5" s="92"/>
    </row>
    <row r="6" spans="1:6" ht="16.5" thickBot="1" x14ac:dyDescent="0.3">
      <c r="B6" s="69"/>
      <c r="C6" s="5"/>
      <c r="D6" s="6"/>
      <c r="E6" s="92"/>
    </row>
    <row r="7" spans="1:6" ht="63.75" thickBot="1" x14ac:dyDescent="0.3">
      <c r="A7" s="122" t="s">
        <v>47</v>
      </c>
      <c r="B7" s="70" t="s">
        <v>63</v>
      </c>
      <c r="C7" s="29" t="s">
        <v>59</v>
      </c>
      <c r="D7" s="29" t="s">
        <v>57</v>
      </c>
      <c r="E7" s="93" t="s">
        <v>56</v>
      </c>
    </row>
    <row r="8" spans="1:6" ht="15.75" thickBot="1" x14ac:dyDescent="0.3">
      <c r="C8" s="124"/>
      <c r="D8" s="139">
        <v>73</v>
      </c>
    </row>
    <row r="9" spans="1:6" x14ac:dyDescent="0.25">
      <c r="A9" s="66" t="s">
        <v>51</v>
      </c>
      <c r="B9" s="115"/>
      <c r="C9" s="125"/>
      <c r="D9" s="162"/>
      <c r="E9" s="111"/>
    </row>
    <row r="10" spans="1:6" x14ac:dyDescent="0.25">
      <c r="A10" s="62" t="s">
        <v>49</v>
      </c>
      <c r="B10" s="116">
        <f>BPU!D14</f>
        <v>0</v>
      </c>
      <c r="C10" s="126"/>
      <c r="D10" s="163"/>
      <c r="E10" s="112">
        <f>B10*C10</f>
        <v>0</v>
      </c>
    </row>
    <row r="11" spans="1:6" x14ac:dyDescent="0.25">
      <c r="A11" s="62" t="s">
        <v>9</v>
      </c>
      <c r="B11" s="116">
        <f>BPU!D15</f>
        <v>0</v>
      </c>
      <c r="C11" s="126"/>
      <c r="D11" s="163"/>
      <c r="E11" s="112">
        <f t="shared" ref="E11:E15" si="0">B11*C11</f>
        <v>0</v>
      </c>
    </row>
    <row r="12" spans="1:6" x14ac:dyDescent="0.25">
      <c r="A12" s="62" t="s">
        <v>10</v>
      </c>
      <c r="B12" s="116">
        <f>BPU!D16</f>
        <v>0</v>
      </c>
      <c r="C12" s="126"/>
      <c r="D12" s="163"/>
      <c r="E12" s="112">
        <f t="shared" si="0"/>
        <v>0</v>
      </c>
    </row>
    <row r="13" spans="1:6" x14ac:dyDescent="0.25">
      <c r="A13" s="62" t="s">
        <v>11</v>
      </c>
      <c r="B13" s="116">
        <f>BPU!D17</f>
        <v>0</v>
      </c>
      <c r="C13" s="126"/>
      <c r="D13" s="163"/>
      <c r="E13" s="112">
        <f t="shared" si="0"/>
        <v>0</v>
      </c>
    </row>
    <row r="14" spans="1:6" x14ac:dyDescent="0.25">
      <c r="A14" s="3" t="s">
        <v>122</v>
      </c>
      <c r="B14" s="116">
        <f>BPU!D18</f>
        <v>0</v>
      </c>
      <c r="C14" s="126"/>
      <c r="D14" s="163"/>
      <c r="E14" s="112">
        <f t="shared" si="0"/>
        <v>0</v>
      </c>
    </row>
    <row r="15" spans="1:6" x14ac:dyDescent="0.25">
      <c r="A15" s="62" t="s">
        <v>55</v>
      </c>
      <c r="B15" s="116">
        <f>BPU!D20</f>
        <v>0</v>
      </c>
      <c r="C15" s="126"/>
      <c r="D15" s="163"/>
      <c r="E15" s="112">
        <f t="shared" si="0"/>
        <v>0</v>
      </c>
    </row>
    <row r="16" spans="1:6" s="61" customFormat="1" x14ac:dyDescent="0.25">
      <c r="A16" s="67" t="s">
        <v>60</v>
      </c>
      <c r="B16" s="115"/>
      <c r="C16" s="125"/>
      <c r="D16" s="162"/>
      <c r="E16" s="111">
        <f>SUM(E10:E15)</f>
        <v>0</v>
      </c>
    </row>
    <row r="17" spans="1:5" x14ac:dyDescent="0.25">
      <c r="A17" s="64"/>
      <c r="B17" s="116"/>
      <c r="C17" s="4"/>
      <c r="D17" s="163"/>
      <c r="E17" s="112"/>
    </row>
    <row r="18" spans="1:5" x14ac:dyDescent="0.25">
      <c r="A18" s="68" t="s">
        <v>13</v>
      </c>
      <c r="B18" s="117"/>
      <c r="C18" s="125"/>
      <c r="D18" s="162"/>
      <c r="E18" s="113"/>
    </row>
    <row r="19" spans="1:5" x14ac:dyDescent="0.25">
      <c r="A19" s="65" t="s">
        <v>16</v>
      </c>
      <c r="B19" s="118"/>
      <c r="C19" s="127"/>
      <c r="D19" s="164"/>
      <c r="E19" s="114"/>
    </row>
    <row r="20" spans="1:5" x14ac:dyDescent="0.25">
      <c r="A20" s="13" t="s">
        <v>52</v>
      </c>
      <c r="B20" s="116">
        <f>BPU!D29</f>
        <v>0</v>
      </c>
      <c r="C20" s="126"/>
      <c r="D20" s="163">
        <f>$D$8</f>
        <v>73</v>
      </c>
      <c r="E20" s="112">
        <f>B20*C20*D20</f>
        <v>0</v>
      </c>
    </row>
    <row r="21" spans="1:5" x14ac:dyDescent="0.25">
      <c r="A21" s="13" t="s">
        <v>54</v>
      </c>
      <c r="B21" s="116">
        <f>BPU!D30</f>
        <v>0</v>
      </c>
      <c r="C21" s="126"/>
      <c r="D21" s="163">
        <f t="shared" ref="D21:D26" si="1">$D$8</f>
        <v>73</v>
      </c>
      <c r="E21" s="112">
        <f>B21*C21*D21</f>
        <v>0</v>
      </c>
    </row>
    <row r="22" spans="1:5" x14ac:dyDescent="0.25">
      <c r="A22" s="13" t="s">
        <v>53</v>
      </c>
      <c r="B22" s="116">
        <f>BPU!D31</f>
        <v>0</v>
      </c>
      <c r="C22" s="126"/>
      <c r="D22" s="163">
        <f t="shared" si="1"/>
        <v>73</v>
      </c>
      <c r="E22" s="112">
        <f>B22*C22*D22</f>
        <v>0</v>
      </c>
    </row>
    <row r="23" spans="1:5" x14ac:dyDescent="0.25">
      <c r="A23" s="13" t="s">
        <v>100</v>
      </c>
      <c r="B23" s="116">
        <f>BPU!D32</f>
        <v>0</v>
      </c>
      <c r="C23" s="126"/>
      <c r="D23" s="163">
        <f t="shared" si="1"/>
        <v>73</v>
      </c>
      <c r="E23" s="112">
        <f t="shared" ref="E23:E25" si="2">B23*C23*D23</f>
        <v>0</v>
      </c>
    </row>
    <row r="24" spans="1:5" x14ac:dyDescent="0.25">
      <c r="A24" s="65" t="s">
        <v>17</v>
      </c>
      <c r="B24" s="118"/>
      <c r="C24" s="127"/>
      <c r="D24" s="164" t="str">
        <f>IF(C24&gt;0,$D$8,"")</f>
        <v/>
      </c>
      <c r="E24" s="114"/>
    </row>
    <row r="25" spans="1:5" x14ac:dyDescent="0.25">
      <c r="A25" s="62" t="s">
        <v>18</v>
      </c>
      <c r="B25" s="116">
        <f>BPU!D35</f>
        <v>0</v>
      </c>
      <c r="C25" s="126"/>
      <c r="D25" s="163">
        <f t="shared" si="1"/>
        <v>73</v>
      </c>
      <c r="E25" s="112">
        <f t="shared" si="2"/>
        <v>0</v>
      </c>
    </row>
    <row r="26" spans="1:5" ht="30" x14ac:dyDescent="0.25">
      <c r="A26" s="62" t="s">
        <v>19</v>
      </c>
      <c r="B26" s="116">
        <f>BPU!D36</f>
        <v>0</v>
      </c>
      <c r="C26" s="126"/>
      <c r="D26" s="163">
        <f t="shared" si="1"/>
        <v>73</v>
      </c>
      <c r="E26" s="112">
        <f>B26*C26*D26</f>
        <v>0</v>
      </c>
    </row>
    <row r="27" spans="1:5" s="61" customFormat="1" x14ac:dyDescent="0.25">
      <c r="A27" s="66" t="s">
        <v>61</v>
      </c>
      <c r="B27" s="115"/>
      <c r="C27" s="125"/>
      <c r="D27" s="162"/>
      <c r="E27" s="111">
        <f>SUM(E20:E23)+SUM(E25:E26)</f>
        <v>0</v>
      </c>
    </row>
    <row r="28" spans="1:5" x14ac:dyDescent="0.25">
      <c r="A28" s="64"/>
      <c r="B28" s="116"/>
      <c r="C28" s="4"/>
      <c r="D28" s="163"/>
      <c r="E28" s="112"/>
    </row>
    <row r="29" spans="1:5" x14ac:dyDescent="0.25">
      <c r="A29" s="66" t="s">
        <v>62</v>
      </c>
      <c r="B29" s="119"/>
      <c r="C29" s="125"/>
      <c r="D29" s="165"/>
      <c r="E29" s="111">
        <f>E16+E27</f>
        <v>0</v>
      </c>
    </row>
    <row r="30" spans="1:5" x14ac:dyDescent="0.25">
      <c r="A30" s="64"/>
      <c r="B30" s="116"/>
      <c r="C30" s="4"/>
      <c r="D30" s="163"/>
      <c r="E30" s="112"/>
    </row>
    <row r="31" spans="1:5" x14ac:dyDescent="0.25">
      <c r="A31" s="66" t="s">
        <v>45</v>
      </c>
      <c r="B31" s="115"/>
      <c r="C31" s="125"/>
      <c r="D31" s="162"/>
      <c r="E31" s="111"/>
    </row>
    <row r="32" spans="1:5" x14ac:dyDescent="0.25">
      <c r="A32" s="63" t="s">
        <v>34</v>
      </c>
      <c r="B32" s="110">
        <f>BPU!D58</f>
        <v>0</v>
      </c>
      <c r="C32" s="132"/>
      <c r="D32" s="163"/>
      <c r="E32" s="121">
        <f>$E$29*B32*C32</f>
        <v>0</v>
      </c>
    </row>
    <row r="33" spans="1:7" ht="30" x14ac:dyDescent="0.25">
      <c r="A33" s="63" t="s">
        <v>31</v>
      </c>
      <c r="B33" s="110">
        <f>BPU!D59</f>
        <v>0</v>
      </c>
      <c r="C33" s="132">
        <v>1</v>
      </c>
      <c r="D33" s="163"/>
      <c r="E33" s="121">
        <f t="shared" ref="E33:E35" si="3">$E$29*B33*C33</f>
        <v>0</v>
      </c>
      <c r="G33" s="120"/>
    </row>
    <row r="34" spans="1:7" ht="30" x14ac:dyDescent="0.25">
      <c r="A34" s="63" t="s">
        <v>32</v>
      </c>
      <c r="B34" s="110">
        <f>BPU!D60</f>
        <v>0</v>
      </c>
      <c r="C34" s="132">
        <v>1</v>
      </c>
      <c r="D34" s="163"/>
      <c r="E34" s="121">
        <f t="shared" si="3"/>
        <v>0</v>
      </c>
    </row>
    <row r="35" spans="1:7" ht="30" x14ac:dyDescent="0.25">
      <c r="A35" s="63" t="s">
        <v>33</v>
      </c>
      <c r="B35" s="110">
        <f>BPU!D61</f>
        <v>0</v>
      </c>
      <c r="C35" s="132">
        <v>1</v>
      </c>
      <c r="D35" s="163"/>
      <c r="E35" s="121">
        <f t="shared" si="3"/>
        <v>0</v>
      </c>
    </row>
    <row r="36" spans="1:7" x14ac:dyDescent="0.25">
      <c r="A36" s="66" t="s">
        <v>87</v>
      </c>
      <c r="B36" s="115"/>
      <c r="C36" s="125"/>
      <c r="D36" s="162"/>
      <c r="E36" s="111">
        <f>SUM(E32:E35)</f>
        <v>0</v>
      </c>
    </row>
    <row r="37" spans="1:7" x14ac:dyDescent="0.25">
      <c r="A37" s="64"/>
      <c r="B37" s="72"/>
      <c r="C37" s="128"/>
      <c r="D37" s="128"/>
      <c r="E37" s="112"/>
    </row>
    <row r="38" spans="1:7" x14ac:dyDescent="0.25">
      <c r="A38" s="64"/>
      <c r="B38" s="72"/>
      <c r="C38" s="128"/>
      <c r="D38" s="128"/>
      <c r="E38" s="112"/>
    </row>
    <row r="39" spans="1:7" x14ac:dyDescent="0.25">
      <c r="A39" s="64"/>
      <c r="B39" s="72"/>
      <c r="C39" s="128"/>
      <c r="D39" s="128"/>
      <c r="E39" s="112"/>
    </row>
    <row r="40" spans="1:7" x14ac:dyDescent="0.25">
      <c r="A40" s="64"/>
      <c r="B40" s="72"/>
      <c r="C40" s="128"/>
      <c r="D40" s="128"/>
      <c r="E40" s="112"/>
    </row>
    <row r="41" spans="1:7" x14ac:dyDescent="0.25">
      <c r="A41" s="64"/>
      <c r="B41" s="72"/>
      <c r="C41" s="128"/>
      <c r="D41" s="128"/>
      <c r="E41" s="112"/>
    </row>
    <row r="42" spans="1:7" x14ac:dyDescent="0.25">
      <c r="A42" s="64"/>
      <c r="B42" s="72"/>
      <c r="C42" s="128"/>
      <c r="D42" s="128"/>
      <c r="E42" s="112"/>
    </row>
    <row r="43" spans="1:7" x14ac:dyDescent="0.25">
      <c r="A43" s="64"/>
      <c r="B43" s="72"/>
      <c r="C43" s="128"/>
      <c r="D43" s="128"/>
      <c r="E43" s="112"/>
    </row>
    <row r="44" spans="1:7" x14ac:dyDescent="0.25">
      <c r="A44" s="64"/>
      <c r="B44" s="72"/>
      <c r="C44" s="128"/>
      <c r="D44" s="128"/>
      <c r="E44" s="112"/>
    </row>
    <row r="45" spans="1:7" x14ac:dyDescent="0.25">
      <c r="A45" s="64"/>
      <c r="B45" s="72"/>
      <c r="C45" s="128"/>
      <c r="D45" s="128"/>
      <c r="E45" s="112"/>
    </row>
    <row r="46" spans="1:7" x14ac:dyDescent="0.25">
      <c r="A46" s="64"/>
      <c r="B46" s="72"/>
      <c r="C46" s="128"/>
      <c r="D46" s="128"/>
      <c r="E46" s="112"/>
    </row>
    <row r="47" spans="1:7" x14ac:dyDescent="0.25">
      <c r="A47" s="64"/>
      <c r="B47" s="72"/>
      <c r="C47" s="128"/>
      <c r="D47" s="128"/>
      <c r="E47" s="112"/>
    </row>
    <row r="48" spans="1:7" x14ac:dyDescent="0.25">
      <c r="A48" s="64"/>
      <c r="B48" s="72"/>
      <c r="C48" s="128"/>
      <c r="D48" s="128"/>
      <c r="E48" s="112"/>
    </row>
    <row r="49" spans="1:5" x14ac:dyDescent="0.25">
      <c r="A49" s="64"/>
      <c r="B49" s="72"/>
      <c r="C49" s="128"/>
      <c r="D49" s="128"/>
      <c r="E49" s="112"/>
    </row>
    <row r="50" spans="1:5" x14ac:dyDescent="0.25">
      <c r="A50" s="64"/>
      <c r="B50" s="72"/>
      <c r="C50" s="128"/>
      <c r="D50" s="128"/>
      <c r="E50" s="112"/>
    </row>
    <row r="51" spans="1:5" x14ac:dyDescent="0.25">
      <c r="A51" s="64"/>
      <c r="B51" s="72"/>
      <c r="C51" s="128"/>
      <c r="D51" s="128"/>
      <c r="E51" s="112"/>
    </row>
    <row r="52" spans="1:5" x14ac:dyDescent="0.25">
      <c r="A52" s="64"/>
      <c r="B52" s="72"/>
      <c r="C52" s="128"/>
      <c r="D52" s="128"/>
      <c r="E52" s="112"/>
    </row>
    <row r="53" spans="1:5" x14ac:dyDescent="0.25">
      <c r="A53" s="64"/>
      <c r="B53" s="72"/>
      <c r="C53" s="128"/>
      <c r="D53" s="128"/>
      <c r="E53" s="112"/>
    </row>
    <row r="54" spans="1:5" x14ac:dyDescent="0.25">
      <c r="A54" s="64"/>
      <c r="B54" s="72"/>
      <c r="C54" s="128"/>
      <c r="D54" s="128"/>
      <c r="E54" s="112"/>
    </row>
    <row r="55" spans="1:5" x14ac:dyDescent="0.25">
      <c r="A55" s="64"/>
      <c r="B55" s="72"/>
      <c r="C55" s="128"/>
      <c r="D55" s="128"/>
      <c r="E55" s="112"/>
    </row>
    <row r="56" spans="1:5" x14ac:dyDescent="0.25">
      <c r="A56" s="64"/>
      <c r="B56" s="72"/>
      <c r="C56" s="128"/>
      <c r="D56" s="128"/>
      <c r="E56" s="112"/>
    </row>
    <row r="57" spans="1:5" x14ac:dyDescent="0.25">
      <c r="A57" s="64"/>
      <c r="B57" s="72"/>
      <c r="C57" s="128"/>
      <c r="D57" s="128"/>
      <c r="E57" s="112"/>
    </row>
    <row r="58" spans="1:5" x14ac:dyDescent="0.25">
      <c r="A58" s="64"/>
      <c r="B58" s="72"/>
      <c r="C58" s="128"/>
      <c r="D58" s="128"/>
      <c r="E58" s="112"/>
    </row>
    <row r="59" spans="1:5" x14ac:dyDescent="0.25">
      <c r="A59" s="64"/>
      <c r="B59" s="72"/>
      <c r="C59" s="128"/>
      <c r="D59" s="128"/>
      <c r="E59" s="112"/>
    </row>
    <row r="60" spans="1:5" x14ac:dyDescent="0.25">
      <c r="A60" s="64"/>
      <c r="B60" s="72"/>
      <c r="C60" s="128"/>
      <c r="D60" s="128"/>
      <c r="E60" s="112"/>
    </row>
    <row r="61" spans="1:5" x14ac:dyDescent="0.25">
      <c r="A61" s="64"/>
      <c r="B61" s="72"/>
      <c r="C61" s="128"/>
      <c r="D61" s="128"/>
      <c r="E61" s="112"/>
    </row>
    <row r="62" spans="1:5" x14ac:dyDescent="0.25">
      <c r="A62" s="64"/>
      <c r="B62" s="72"/>
      <c r="C62" s="128"/>
      <c r="D62" s="128"/>
      <c r="E62" s="112"/>
    </row>
    <row r="63" spans="1:5" x14ac:dyDescent="0.25">
      <c r="A63" s="64"/>
      <c r="B63" s="72"/>
      <c r="C63" s="128"/>
      <c r="D63" s="128"/>
      <c r="E63" s="112"/>
    </row>
    <row r="64" spans="1:5" x14ac:dyDescent="0.25">
      <c r="A64" s="64"/>
      <c r="B64" s="72"/>
      <c r="C64" s="128"/>
      <c r="D64" s="128"/>
      <c r="E64" s="112"/>
    </row>
    <row r="65" spans="1:5" x14ac:dyDescent="0.25">
      <c r="A65" s="64"/>
      <c r="B65" s="72"/>
      <c r="C65" s="128"/>
      <c r="D65" s="128"/>
      <c r="E65" s="112"/>
    </row>
    <row r="66" spans="1:5" x14ac:dyDescent="0.25">
      <c r="A66" s="64"/>
      <c r="B66" s="72"/>
      <c r="C66" s="128"/>
      <c r="D66" s="128"/>
      <c r="E66" s="112"/>
    </row>
    <row r="67" spans="1:5" x14ac:dyDescent="0.25">
      <c r="A67" s="64"/>
      <c r="B67" s="72"/>
      <c r="C67" s="128"/>
      <c r="D67" s="128"/>
      <c r="E67" s="112"/>
    </row>
    <row r="68" spans="1:5" x14ac:dyDescent="0.25">
      <c r="A68" s="64"/>
      <c r="B68" s="72"/>
      <c r="C68" s="128"/>
      <c r="D68" s="128"/>
      <c r="E68" s="112"/>
    </row>
    <row r="69" spans="1:5" x14ac:dyDescent="0.25">
      <c r="A69" s="64"/>
      <c r="B69" s="72"/>
      <c r="C69" s="128"/>
      <c r="D69" s="128"/>
      <c r="E69" s="112"/>
    </row>
    <row r="70" spans="1:5" x14ac:dyDescent="0.25">
      <c r="A70" s="64"/>
      <c r="B70" s="72"/>
      <c r="C70" s="128"/>
      <c r="D70" s="128"/>
      <c r="E70" s="112"/>
    </row>
    <row r="71" spans="1:5" x14ac:dyDescent="0.25">
      <c r="A71" s="64"/>
      <c r="B71" s="72"/>
      <c r="C71" s="128"/>
      <c r="D71" s="128"/>
      <c r="E71" s="112"/>
    </row>
    <row r="72" spans="1:5" x14ac:dyDescent="0.25">
      <c r="A72" s="64"/>
      <c r="B72" s="72"/>
      <c r="C72" s="128"/>
      <c r="D72" s="128"/>
      <c r="E72" s="112"/>
    </row>
    <row r="73" spans="1:5" x14ac:dyDescent="0.25">
      <c r="A73" s="64"/>
      <c r="B73" s="72"/>
      <c r="C73" s="128"/>
      <c r="D73" s="128"/>
      <c r="E73" s="112"/>
    </row>
    <row r="74" spans="1:5" x14ac:dyDescent="0.25">
      <c r="A74" s="64"/>
      <c r="B74" s="72"/>
      <c r="C74" s="128"/>
      <c r="D74" s="128"/>
      <c r="E74" s="112"/>
    </row>
    <row r="75" spans="1:5" x14ac:dyDescent="0.25">
      <c r="A75" s="64"/>
      <c r="B75" s="72"/>
      <c r="C75" s="128"/>
      <c r="D75" s="128"/>
      <c r="E75" s="112"/>
    </row>
    <row r="76" spans="1:5" x14ac:dyDescent="0.25">
      <c r="A76" s="64"/>
      <c r="B76" s="72"/>
      <c r="C76" s="128"/>
      <c r="D76" s="128"/>
      <c r="E76" s="112"/>
    </row>
    <row r="77" spans="1:5" x14ac:dyDescent="0.25">
      <c r="A77" s="64"/>
      <c r="B77" s="72"/>
      <c r="C77" s="128"/>
      <c r="D77" s="128"/>
      <c r="E77" s="112"/>
    </row>
    <row r="78" spans="1:5" x14ac:dyDescent="0.25">
      <c r="A78" s="64"/>
      <c r="B78" s="72"/>
      <c r="C78" s="128"/>
      <c r="D78" s="128"/>
      <c r="E78" s="112"/>
    </row>
    <row r="79" spans="1:5" x14ac:dyDescent="0.25">
      <c r="A79" s="64"/>
      <c r="B79" s="72"/>
      <c r="C79" s="128"/>
      <c r="D79" s="128"/>
      <c r="E79" s="112"/>
    </row>
    <row r="80" spans="1:5" x14ac:dyDescent="0.25">
      <c r="A80" s="64"/>
      <c r="B80" s="72"/>
      <c r="C80" s="128"/>
      <c r="D80" s="128"/>
      <c r="E80" s="112"/>
    </row>
    <row r="81" spans="1:5" x14ac:dyDescent="0.25">
      <c r="A81" s="64"/>
      <c r="B81" s="72"/>
      <c r="C81" s="128"/>
      <c r="D81" s="128"/>
      <c r="E81" s="112"/>
    </row>
    <row r="82" spans="1:5" x14ac:dyDescent="0.25">
      <c r="A82" s="64"/>
      <c r="B82" s="72"/>
      <c r="C82" s="128"/>
      <c r="D82" s="128"/>
      <c r="E82" s="112"/>
    </row>
    <row r="83" spans="1:5" x14ac:dyDescent="0.25">
      <c r="A83" s="64"/>
      <c r="B83" s="72"/>
      <c r="C83" s="128"/>
      <c r="D83" s="128"/>
      <c r="E83" s="112"/>
    </row>
    <row r="84" spans="1:5" x14ac:dyDescent="0.25">
      <c r="A84" s="64"/>
      <c r="B84" s="72"/>
      <c r="C84" s="128"/>
      <c r="D84" s="128"/>
      <c r="E84" s="112"/>
    </row>
    <row r="85" spans="1:5" x14ac:dyDescent="0.25">
      <c r="A85" s="64"/>
      <c r="B85" s="72"/>
      <c r="C85" s="128"/>
      <c r="D85" s="128"/>
      <c r="E85" s="112"/>
    </row>
    <row r="86" spans="1:5" x14ac:dyDescent="0.25">
      <c r="A86" s="64"/>
      <c r="B86" s="72"/>
      <c r="C86" s="128"/>
      <c r="D86" s="128"/>
      <c r="E86" s="112"/>
    </row>
    <row r="87" spans="1:5" x14ac:dyDescent="0.25">
      <c r="A87" s="64"/>
      <c r="B87" s="72"/>
      <c r="C87" s="128"/>
      <c r="D87" s="128"/>
      <c r="E87" s="112"/>
    </row>
    <row r="88" spans="1:5" x14ac:dyDescent="0.25">
      <c r="A88" s="64"/>
      <c r="B88" s="72"/>
      <c r="C88" s="128"/>
      <c r="D88" s="128"/>
      <c r="E88" s="112"/>
    </row>
    <row r="89" spans="1:5" x14ac:dyDescent="0.25">
      <c r="A89" s="64"/>
      <c r="B89" s="72"/>
      <c r="C89" s="128"/>
      <c r="D89" s="128"/>
      <c r="E89" s="112"/>
    </row>
    <row r="90" spans="1:5" x14ac:dyDescent="0.25">
      <c r="A90" s="64"/>
      <c r="B90" s="72"/>
      <c r="C90" s="128"/>
      <c r="D90" s="128"/>
      <c r="E90" s="112"/>
    </row>
    <row r="91" spans="1:5" x14ac:dyDescent="0.25">
      <c r="A91" s="64"/>
      <c r="B91" s="72"/>
      <c r="C91" s="128"/>
      <c r="D91" s="128"/>
      <c r="E91" s="112"/>
    </row>
    <row r="92" spans="1:5" x14ac:dyDescent="0.25">
      <c r="A92" s="64"/>
      <c r="B92" s="72"/>
      <c r="C92" s="128"/>
      <c r="D92" s="128"/>
      <c r="E92" s="112"/>
    </row>
    <row r="93" spans="1:5" x14ac:dyDescent="0.25">
      <c r="A93" s="64"/>
      <c r="B93" s="72"/>
      <c r="C93" s="128"/>
      <c r="D93" s="128"/>
      <c r="E93" s="112"/>
    </row>
    <row r="94" spans="1:5" x14ac:dyDescent="0.25">
      <c r="A94" s="64"/>
      <c r="B94" s="72"/>
      <c r="C94" s="128"/>
      <c r="D94" s="128"/>
      <c r="E94" s="112"/>
    </row>
    <row r="95" spans="1:5" x14ac:dyDescent="0.25">
      <c r="A95" s="64"/>
      <c r="B95" s="72"/>
      <c r="C95" s="128"/>
      <c r="D95" s="128"/>
      <c r="E95" s="112"/>
    </row>
    <row r="96" spans="1:5" x14ac:dyDescent="0.25">
      <c r="A96" s="64"/>
      <c r="B96" s="72"/>
      <c r="C96" s="128"/>
      <c r="D96" s="128"/>
      <c r="E96" s="112"/>
    </row>
    <row r="97" spans="1:5" x14ac:dyDescent="0.25">
      <c r="A97" s="64"/>
      <c r="B97" s="72"/>
      <c r="C97" s="128"/>
      <c r="D97" s="128"/>
      <c r="E97" s="112"/>
    </row>
    <row r="98" spans="1:5" x14ac:dyDescent="0.25">
      <c r="A98" s="64"/>
      <c r="B98" s="72"/>
      <c r="C98" s="128"/>
      <c r="D98" s="128"/>
      <c r="E98" s="112"/>
    </row>
  </sheetData>
  <mergeCells count="1">
    <mergeCell ref="B3:E3"/>
  </mergeCells>
  <printOptions horizontalCentered="1"/>
  <pageMargins left="0.43307086614173229" right="0.43307086614173229" top="0.47244094488188981" bottom="0.51181102362204722" header="0.31496062992125984" footer="0.31496062992125984"/>
  <pageSetup paperSize="9" scale="79" orientation="landscape" horizontalDpi="4294967294" verticalDpi="4294967294" r:id="rId1"/>
  <headerFooter>
    <oddHeader>&amp;L&amp;A&amp;R&amp;P/&amp;N</oddHeader>
    <oddFooter>&amp;R&amp;D&amp;T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98"/>
  <sheetViews>
    <sheetView workbookViewId="0">
      <selection activeCell="A2" sqref="A2"/>
    </sheetView>
  </sheetViews>
  <sheetFormatPr baseColWidth="10" defaultColWidth="11.5703125" defaultRowHeight="15" x14ac:dyDescent="0.25"/>
  <cols>
    <col min="1" max="1" width="60" style="2" customWidth="1"/>
    <col min="2" max="2" width="14.42578125" style="71" customWidth="1"/>
    <col min="3" max="3" width="18" style="123" customWidth="1"/>
    <col min="4" max="4" width="14.85546875" style="2" customWidth="1"/>
    <col min="5" max="5" width="17.7109375" style="120" customWidth="1"/>
    <col min="6" max="16384" width="11.5703125" style="2"/>
  </cols>
  <sheetData>
    <row r="1" spans="1:6" ht="18.75" x14ac:dyDescent="0.25">
      <c r="A1" s="1" t="s">
        <v>163</v>
      </c>
      <c r="B1" s="7"/>
      <c r="C1" s="11"/>
      <c r="D1" s="94"/>
      <c r="E1" s="6"/>
      <c r="F1" s="74"/>
    </row>
    <row r="2" spans="1:6" ht="19.5" thickBot="1" x14ac:dyDescent="0.3">
      <c r="A2" s="135" t="s">
        <v>140</v>
      </c>
      <c r="B2" s="135" t="s">
        <v>107</v>
      </c>
      <c r="C2" s="136"/>
      <c r="D2" s="137"/>
      <c r="E2" s="138"/>
    </row>
    <row r="3" spans="1:6" ht="27.6" customHeight="1" thickBot="1" x14ac:dyDescent="0.3">
      <c r="A3" s="1" t="s">
        <v>81</v>
      </c>
      <c r="B3" s="225">
        <f>BPU!B2</f>
        <v>0</v>
      </c>
      <c r="C3" s="226"/>
      <c r="D3" s="226"/>
      <c r="E3" s="227"/>
    </row>
    <row r="4" spans="1:6" ht="18.75" x14ac:dyDescent="0.25">
      <c r="A4" s="1"/>
      <c r="B4" s="69"/>
      <c r="C4" s="5"/>
      <c r="D4" s="6"/>
      <c r="E4" s="92"/>
    </row>
    <row r="5" spans="1:6" ht="15.75" x14ac:dyDescent="0.25">
      <c r="A5" s="157" t="s">
        <v>136</v>
      </c>
      <c r="B5" s="69"/>
      <c r="C5" s="5"/>
      <c r="D5" s="6"/>
      <c r="E5" s="92"/>
    </row>
    <row r="6" spans="1:6" ht="16.5" thickBot="1" x14ac:dyDescent="0.3">
      <c r="B6" s="69"/>
      <c r="C6" s="5"/>
      <c r="D6" s="6"/>
      <c r="E6" s="92"/>
    </row>
    <row r="7" spans="1:6" ht="63.75" thickBot="1" x14ac:dyDescent="0.3">
      <c r="A7" s="122" t="s">
        <v>47</v>
      </c>
      <c r="B7" s="70" t="s">
        <v>63</v>
      </c>
      <c r="C7" s="29" t="s">
        <v>59</v>
      </c>
      <c r="D7" s="29" t="s">
        <v>57</v>
      </c>
      <c r="E7" s="93" t="s">
        <v>56</v>
      </c>
    </row>
    <row r="8" spans="1:6" ht="15.75" thickBot="1" x14ac:dyDescent="0.3">
      <c r="C8" s="124"/>
      <c r="D8" s="139">
        <v>95</v>
      </c>
    </row>
    <row r="9" spans="1:6" x14ac:dyDescent="0.25">
      <c r="A9" s="66" t="s">
        <v>51</v>
      </c>
      <c r="B9" s="115"/>
      <c r="C9" s="125"/>
      <c r="D9" s="162"/>
      <c r="E9" s="111"/>
    </row>
    <row r="10" spans="1:6" x14ac:dyDescent="0.25">
      <c r="A10" s="62" t="s">
        <v>49</v>
      </c>
      <c r="B10" s="116">
        <f>BPU!D14</f>
        <v>0</v>
      </c>
      <c r="C10" s="126"/>
      <c r="D10" s="163"/>
      <c r="E10" s="112">
        <f>B10*C10</f>
        <v>0</v>
      </c>
    </row>
    <row r="11" spans="1:6" x14ac:dyDescent="0.25">
      <c r="A11" s="62" t="s">
        <v>9</v>
      </c>
      <c r="B11" s="116">
        <f>BPU!D15</f>
        <v>0</v>
      </c>
      <c r="C11" s="126"/>
      <c r="D11" s="163"/>
      <c r="E11" s="112">
        <f t="shared" ref="E11:E15" si="0">B11*C11</f>
        <v>0</v>
      </c>
    </row>
    <row r="12" spans="1:6" x14ac:dyDescent="0.25">
      <c r="A12" s="62" t="s">
        <v>10</v>
      </c>
      <c r="B12" s="116">
        <f>BPU!D16</f>
        <v>0</v>
      </c>
      <c r="C12" s="126"/>
      <c r="D12" s="163"/>
      <c r="E12" s="112">
        <f t="shared" si="0"/>
        <v>0</v>
      </c>
    </row>
    <row r="13" spans="1:6" x14ac:dyDescent="0.25">
      <c r="A13" s="62" t="s">
        <v>11</v>
      </c>
      <c r="B13" s="116">
        <f>BPU!D17</f>
        <v>0</v>
      </c>
      <c r="C13" s="126"/>
      <c r="D13" s="163"/>
      <c r="E13" s="112">
        <f t="shared" si="0"/>
        <v>0</v>
      </c>
    </row>
    <row r="14" spans="1:6" x14ac:dyDescent="0.25">
      <c r="A14" s="3" t="s">
        <v>122</v>
      </c>
      <c r="B14" s="116">
        <f>BPU!D18</f>
        <v>0</v>
      </c>
      <c r="C14" s="126"/>
      <c r="D14" s="163"/>
      <c r="E14" s="112">
        <f t="shared" si="0"/>
        <v>0</v>
      </c>
    </row>
    <row r="15" spans="1:6" x14ac:dyDescent="0.25">
      <c r="A15" s="62" t="s">
        <v>55</v>
      </c>
      <c r="B15" s="116">
        <f>BPU!D20</f>
        <v>0</v>
      </c>
      <c r="C15" s="126"/>
      <c r="D15" s="163"/>
      <c r="E15" s="112">
        <f t="shared" si="0"/>
        <v>0</v>
      </c>
    </row>
    <row r="16" spans="1:6" s="61" customFormat="1" x14ac:dyDescent="0.25">
      <c r="A16" s="67" t="s">
        <v>60</v>
      </c>
      <c r="B16" s="115"/>
      <c r="C16" s="125"/>
      <c r="D16" s="162"/>
      <c r="E16" s="111">
        <f>SUM(E10:E15)</f>
        <v>0</v>
      </c>
    </row>
    <row r="17" spans="1:5" x14ac:dyDescent="0.25">
      <c r="A17" s="64"/>
      <c r="B17" s="116"/>
      <c r="C17" s="4"/>
      <c r="D17" s="163"/>
      <c r="E17" s="112"/>
    </row>
    <row r="18" spans="1:5" x14ac:dyDescent="0.25">
      <c r="A18" s="68" t="s">
        <v>13</v>
      </c>
      <c r="B18" s="117"/>
      <c r="C18" s="125"/>
      <c r="D18" s="162"/>
      <c r="E18" s="113"/>
    </row>
    <row r="19" spans="1:5" x14ac:dyDescent="0.25">
      <c r="A19" s="65" t="s">
        <v>16</v>
      </c>
      <c r="B19" s="118"/>
      <c r="C19" s="127"/>
      <c r="D19" s="164"/>
      <c r="E19" s="114"/>
    </row>
    <row r="20" spans="1:5" x14ac:dyDescent="0.25">
      <c r="A20" s="13" t="s">
        <v>52</v>
      </c>
      <c r="B20" s="116">
        <f>BPU!D29</f>
        <v>0</v>
      </c>
      <c r="C20" s="126"/>
      <c r="D20" s="163">
        <f>$D$8</f>
        <v>95</v>
      </c>
      <c r="E20" s="112">
        <f>B20*C20*D20</f>
        <v>0</v>
      </c>
    </row>
    <row r="21" spans="1:5" x14ac:dyDescent="0.25">
      <c r="A21" s="13" t="s">
        <v>54</v>
      </c>
      <c r="B21" s="116">
        <f>BPU!D30</f>
        <v>0</v>
      </c>
      <c r="C21" s="126"/>
      <c r="D21" s="163">
        <f t="shared" ref="D21:D26" si="1">$D$8</f>
        <v>95</v>
      </c>
      <c r="E21" s="112">
        <f>B21*C21*D21</f>
        <v>0</v>
      </c>
    </row>
    <row r="22" spans="1:5" x14ac:dyDescent="0.25">
      <c r="A22" s="13" t="s">
        <v>53</v>
      </c>
      <c r="B22" s="116">
        <f>BPU!D31</f>
        <v>0</v>
      </c>
      <c r="C22" s="126"/>
      <c r="D22" s="163">
        <f t="shared" si="1"/>
        <v>95</v>
      </c>
      <c r="E22" s="112">
        <f>B22*C22*D22</f>
        <v>0</v>
      </c>
    </row>
    <row r="23" spans="1:5" x14ac:dyDescent="0.25">
      <c r="A23" s="13" t="s">
        <v>100</v>
      </c>
      <c r="B23" s="116">
        <f>BPU!D32</f>
        <v>0</v>
      </c>
      <c r="C23" s="126"/>
      <c r="D23" s="163">
        <f t="shared" si="1"/>
        <v>95</v>
      </c>
      <c r="E23" s="112">
        <f t="shared" ref="E23:E25" si="2">B23*C23*D23</f>
        <v>0</v>
      </c>
    </row>
    <row r="24" spans="1:5" x14ac:dyDescent="0.25">
      <c r="A24" s="65" t="s">
        <v>17</v>
      </c>
      <c r="B24" s="118"/>
      <c r="C24" s="127"/>
      <c r="D24" s="164" t="str">
        <f>IF(C24&gt;0,$D$8,"")</f>
        <v/>
      </c>
      <c r="E24" s="114"/>
    </row>
    <row r="25" spans="1:5" x14ac:dyDescent="0.25">
      <c r="A25" s="62" t="s">
        <v>18</v>
      </c>
      <c r="B25" s="116">
        <f>BPU!D35</f>
        <v>0</v>
      </c>
      <c r="C25" s="126"/>
      <c r="D25" s="163">
        <f t="shared" si="1"/>
        <v>95</v>
      </c>
      <c r="E25" s="112">
        <f t="shared" si="2"/>
        <v>0</v>
      </c>
    </row>
    <row r="26" spans="1:5" ht="30" x14ac:dyDescent="0.25">
      <c r="A26" s="62" t="s">
        <v>19</v>
      </c>
      <c r="B26" s="116">
        <f>BPU!D36</f>
        <v>0</v>
      </c>
      <c r="C26" s="126"/>
      <c r="D26" s="163">
        <f t="shared" si="1"/>
        <v>95</v>
      </c>
      <c r="E26" s="112">
        <f>B26*C26*D26</f>
        <v>0</v>
      </c>
    </row>
    <row r="27" spans="1:5" s="61" customFormat="1" x14ac:dyDescent="0.25">
      <c r="A27" s="66" t="s">
        <v>61</v>
      </c>
      <c r="B27" s="115"/>
      <c r="C27" s="125"/>
      <c r="D27" s="162"/>
      <c r="E27" s="111">
        <f>SUM(E20:E23)+SUM(E25:E26)</f>
        <v>0</v>
      </c>
    </row>
    <row r="28" spans="1:5" x14ac:dyDescent="0.25">
      <c r="A28" s="64"/>
      <c r="B28" s="116"/>
      <c r="C28" s="4"/>
      <c r="D28" s="163"/>
      <c r="E28" s="112"/>
    </row>
    <row r="29" spans="1:5" x14ac:dyDescent="0.25">
      <c r="A29" s="66" t="s">
        <v>62</v>
      </c>
      <c r="B29" s="119"/>
      <c r="C29" s="125"/>
      <c r="D29" s="165"/>
      <c r="E29" s="111">
        <f>E16+E27</f>
        <v>0</v>
      </c>
    </row>
    <row r="30" spans="1:5" x14ac:dyDescent="0.25">
      <c r="A30" s="64"/>
      <c r="B30" s="116"/>
      <c r="C30" s="4"/>
      <c r="D30" s="163"/>
      <c r="E30" s="112"/>
    </row>
    <row r="31" spans="1:5" x14ac:dyDescent="0.25">
      <c r="A31" s="66" t="s">
        <v>45</v>
      </c>
      <c r="B31" s="115"/>
      <c r="C31" s="125"/>
      <c r="D31" s="162"/>
      <c r="E31" s="111"/>
    </row>
    <row r="32" spans="1:5" x14ac:dyDescent="0.25">
      <c r="A32" s="63" t="s">
        <v>34</v>
      </c>
      <c r="B32" s="110">
        <f>BPU!D58</f>
        <v>0</v>
      </c>
      <c r="C32" s="132"/>
      <c r="D32" s="163"/>
      <c r="E32" s="121">
        <f>$E$29*B32*C32</f>
        <v>0</v>
      </c>
    </row>
    <row r="33" spans="1:7" ht="30" x14ac:dyDescent="0.25">
      <c r="A33" s="63" t="s">
        <v>31</v>
      </c>
      <c r="B33" s="110">
        <f>BPU!D59</f>
        <v>0</v>
      </c>
      <c r="C33" s="132">
        <v>1</v>
      </c>
      <c r="D33" s="163"/>
      <c r="E33" s="121">
        <f t="shared" ref="E33:E35" si="3">$E$29*B33*C33</f>
        <v>0</v>
      </c>
      <c r="G33" s="120"/>
    </row>
    <row r="34" spans="1:7" ht="30" x14ac:dyDescent="0.25">
      <c r="A34" s="63" t="s">
        <v>32</v>
      </c>
      <c r="B34" s="110">
        <f>BPU!D60</f>
        <v>0</v>
      </c>
      <c r="C34" s="132">
        <v>1</v>
      </c>
      <c r="D34" s="163"/>
      <c r="E34" s="121">
        <f t="shared" si="3"/>
        <v>0</v>
      </c>
    </row>
    <row r="35" spans="1:7" ht="30" x14ac:dyDescent="0.25">
      <c r="A35" s="63" t="s">
        <v>33</v>
      </c>
      <c r="B35" s="110">
        <f>BPU!D61</f>
        <v>0</v>
      </c>
      <c r="C35" s="132">
        <v>1</v>
      </c>
      <c r="D35" s="163"/>
      <c r="E35" s="121">
        <f t="shared" si="3"/>
        <v>0</v>
      </c>
    </row>
    <row r="36" spans="1:7" x14ac:dyDescent="0.25">
      <c r="A36" s="66" t="s">
        <v>87</v>
      </c>
      <c r="B36" s="115"/>
      <c r="C36" s="125"/>
      <c r="D36" s="162"/>
      <c r="E36" s="111"/>
    </row>
    <row r="37" spans="1:7" x14ac:dyDescent="0.25">
      <c r="A37" s="64"/>
      <c r="B37" s="72"/>
      <c r="C37" s="128"/>
      <c r="D37" s="128"/>
      <c r="E37" s="112"/>
    </row>
    <row r="38" spans="1:7" x14ac:dyDescent="0.25">
      <c r="A38" s="64"/>
      <c r="B38" s="72"/>
      <c r="C38" s="128"/>
      <c r="D38" s="128"/>
      <c r="E38" s="112"/>
    </row>
    <row r="39" spans="1:7" x14ac:dyDescent="0.25">
      <c r="A39" s="64"/>
      <c r="B39" s="72"/>
      <c r="C39" s="128"/>
      <c r="D39" s="128"/>
      <c r="E39" s="112"/>
    </row>
    <row r="40" spans="1:7" x14ac:dyDescent="0.25">
      <c r="A40" s="64"/>
      <c r="B40" s="72"/>
      <c r="C40" s="128"/>
      <c r="D40" s="128"/>
      <c r="E40" s="112"/>
    </row>
    <row r="41" spans="1:7" x14ac:dyDescent="0.25">
      <c r="A41" s="64"/>
      <c r="B41" s="72"/>
      <c r="C41" s="128"/>
      <c r="D41" s="128"/>
      <c r="E41" s="112"/>
    </row>
    <row r="42" spans="1:7" x14ac:dyDescent="0.25">
      <c r="A42" s="64"/>
      <c r="B42" s="72"/>
      <c r="C42" s="128"/>
      <c r="D42" s="128"/>
      <c r="E42" s="112"/>
    </row>
    <row r="43" spans="1:7" x14ac:dyDescent="0.25">
      <c r="A43" s="64"/>
      <c r="B43" s="72"/>
      <c r="C43" s="128"/>
      <c r="D43" s="128"/>
      <c r="E43" s="112"/>
    </row>
    <row r="44" spans="1:7" x14ac:dyDescent="0.25">
      <c r="A44" s="64"/>
      <c r="B44" s="72"/>
      <c r="C44" s="128"/>
      <c r="D44" s="128"/>
      <c r="E44" s="112"/>
    </row>
    <row r="45" spans="1:7" x14ac:dyDescent="0.25">
      <c r="A45" s="64"/>
      <c r="B45" s="72"/>
      <c r="C45" s="128"/>
      <c r="D45" s="64"/>
      <c r="E45" s="112"/>
    </row>
    <row r="46" spans="1:7" x14ac:dyDescent="0.25">
      <c r="A46" s="64"/>
      <c r="B46" s="72"/>
      <c r="C46" s="128"/>
      <c r="D46" s="64"/>
      <c r="E46" s="112"/>
    </row>
    <row r="47" spans="1:7" x14ac:dyDescent="0.25">
      <c r="A47" s="64"/>
      <c r="B47" s="72"/>
      <c r="C47" s="128"/>
      <c r="D47" s="64"/>
      <c r="E47" s="112"/>
    </row>
    <row r="48" spans="1:7" x14ac:dyDescent="0.25">
      <c r="A48" s="64"/>
      <c r="B48" s="72"/>
      <c r="C48" s="128"/>
      <c r="D48" s="64"/>
      <c r="E48" s="112"/>
    </row>
    <row r="49" spans="1:5" x14ac:dyDescent="0.25">
      <c r="A49" s="64"/>
      <c r="B49" s="72"/>
      <c r="C49" s="128"/>
      <c r="D49" s="64"/>
      <c r="E49" s="112"/>
    </row>
    <row r="50" spans="1:5" x14ac:dyDescent="0.25">
      <c r="A50" s="64"/>
      <c r="B50" s="72"/>
      <c r="C50" s="128"/>
      <c r="D50" s="64"/>
      <c r="E50" s="112"/>
    </row>
    <row r="51" spans="1:5" x14ac:dyDescent="0.25">
      <c r="A51" s="64"/>
      <c r="B51" s="72"/>
      <c r="C51" s="128"/>
      <c r="D51" s="64"/>
      <c r="E51" s="112"/>
    </row>
    <row r="52" spans="1:5" x14ac:dyDescent="0.25">
      <c r="A52" s="64"/>
      <c r="B52" s="72"/>
      <c r="C52" s="128"/>
      <c r="D52" s="64"/>
      <c r="E52" s="112"/>
    </row>
    <row r="53" spans="1:5" x14ac:dyDescent="0.25">
      <c r="A53" s="64"/>
      <c r="B53" s="72"/>
      <c r="C53" s="128"/>
      <c r="D53" s="64"/>
      <c r="E53" s="112"/>
    </row>
    <row r="54" spans="1:5" x14ac:dyDescent="0.25">
      <c r="A54" s="64"/>
      <c r="B54" s="72"/>
      <c r="C54" s="128"/>
      <c r="D54" s="64"/>
      <c r="E54" s="112"/>
    </row>
    <row r="55" spans="1:5" x14ac:dyDescent="0.25">
      <c r="A55" s="64"/>
      <c r="B55" s="72"/>
      <c r="C55" s="128"/>
      <c r="D55" s="64"/>
      <c r="E55" s="112"/>
    </row>
    <row r="56" spans="1:5" x14ac:dyDescent="0.25">
      <c r="A56" s="64"/>
      <c r="B56" s="72"/>
      <c r="C56" s="128"/>
      <c r="D56" s="64"/>
      <c r="E56" s="112"/>
    </row>
    <row r="57" spans="1:5" x14ac:dyDescent="0.25">
      <c r="A57" s="64"/>
      <c r="B57" s="72"/>
      <c r="C57" s="128"/>
      <c r="D57" s="64"/>
      <c r="E57" s="112"/>
    </row>
    <row r="58" spans="1:5" x14ac:dyDescent="0.25">
      <c r="A58" s="64"/>
      <c r="B58" s="72"/>
      <c r="C58" s="128"/>
      <c r="D58" s="64"/>
      <c r="E58" s="112"/>
    </row>
    <row r="59" spans="1:5" x14ac:dyDescent="0.25">
      <c r="A59" s="64"/>
      <c r="B59" s="72"/>
      <c r="C59" s="128"/>
      <c r="D59" s="64"/>
      <c r="E59" s="112"/>
    </row>
    <row r="60" spans="1:5" x14ac:dyDescent="0.25">
      <c r="A60" s="64"/>
      <c r="B60" s="72"/>
      <c r="C60" s="128"/>
      <c r="D60" s="64"/>
      <c r="E60" s="112"/>
    </row>
    <row r="61" spans="1:5" x14ac:dyDescent="0.25">
      <c r="A61" s="64"/>
      <c r="B61" s="72"/>
      <c r="C61" s="128"/>
      <c r="D61" s="64"/>
      <c r="E61" s="112"/>
    </row>
    <row r="62" spans="1:5" x14ac:dyDescent="0.25">
      <c r="A62" s="64"/>
      <c r="B62" s="72"/>
      <c r="C62" s="128"/>
      <c r="D62" s="64"/>
      <c r="E62" s="112"/>
    </row>
    <row r="63" spans="1:5" x14ac:dyDescent="0.25">
      <c r="A63" s="64"/>
      <c r="B63" s="72"/>
      <c r="C63" s="128"/>
      <c r="D63" s="64"/>
      <c r="E63" s="112"/>
    </row>
    <row r="64" spans="1:5" x14ac:dyDescent="0.25">
      <c r="A64" s="64"/>
      <c r="B64" s="72"/>
      <c r="C64" s="128"/>
      <c r="D64" s="64"/>
      <c r="E64" s="112"/>
    </row>
    <row r="65" spans="1:5" x14ac:dyDescent="0.25">
      <c r="A65" s="64"/>
      <c r="B65" s="72"/>
      <c r="C65" s="128"/>
      <c r="D65" s="64"/>
      <c r="E65" s="112"/>
    </row>
    <row r="66" spans="1:5" x14ac:dyDescent="0.25">
      <c r="A66" s="64"/>
      <c r="B66" s="72"/>
      <c r="C66" s="128"/>
      <c r="D66" s="64"/>
      <c r="E66" s="112"/>
    </row>
    <row r="67" spans="1:5" x14ac:dyDescent="0.25">
      <c r="A67" s="64"/>
      <c r="B67" s="72"/>
      <c r="C67" s="128"/>
      <c r="D67" s="64"/>
      <c r="E67" s="112"/>
    </row>
    <row r="68" spans="1:5" x14ac:dyDescent="0.25">
      <c r="A68" s="64"/>
      <c r="B68" s="72"/>
      <c r="C68" s="128"/>
      <c r="D68" s="64"/>
      <c r="E68" s="112"/>
    </row>
    <row r="69" spans="1:5" x14ac:dyDescent="0.25">
      <c r="A69" s="64"/>
      <c r="B69" s="72"/>
      <c r="C69" s="128"/>
      <c r="D69" s="64"/>
      <c r="E69" s="112"/>
    </row>
    <row r="70" spans="1:5" x14ac:dyDescent="0.25">
      <c r="A70" s="64"/>
      <c r="B70" s="72"/>
      <c r="C70" s="128"/>
      <c r="D70" s="64"/>
      <c r="E70" s="112"/>
    </row>
    <row r="71" spans="1:5" x14ac:dyDescent="0.25">
      <c r="A71" s="64"/>
      <c r="B71" s="72"/>
      <c r="C71" s="128"/>
      <c r="D71" s="64"/>
      <c r="E71" s="112"/>
    </row>
    <row r="72" spans="1:5" x14ac:dyDescent="0.25">
      <c r="A72" s="64"/>
      <c r="B72" s="72"/>
      <c r="C72" s="128"/>
      <c r="D72" s="64"/>
      <c r="E72" s="112"/>
    </row>
    <row r="73" spans="1:5" x14ac:dyDescent="0.25">
      <c r="A73" s="64"/>
      <c r="B73" s="72"/>
      <c r="C73" s="128"/>
      <c r="D73" s="64"/>
      <c r="E73" s="112"/>
    </row>
    <row r="74" spans="1:5" x14ac:dyDescent="0.25">
      <c r="A74" s="64"/>
      <c r="B74" s="72"/>
      <c r="C74" s="128"/>
      <c r="D74" s="64"/>
      <c r="E74" s="112"/>
    </row>
    <row r="75" spans="1:5" x14ac:dyDescent="0.25">
      <c r="A75" s="64"/>
      <c r="B75" s="72"/>
      <c r="C75" s="128"/>
      <c r="D75" s="64"/>
      <c r="E75" s="112"/>
    </row>
    <row r="76" spans="1:5" x14ac:dyDescent="0.25">
      <c r="A76" s="64"/>
      <c r="B76" s="72"/>
      <c r="C76" s="128"/>
      <c r="D76" s="64"/>
      <c r="E76" s="112"/>
    </row>
    <row r="77" spans="1:5" x14ac:dyDescent="0.25">
      <c r="A77" s="64"/>
      <c r="B77" s="72"/>
      <c r="C77" s="128"/>
      <c r="D77" s="64"/>
      <c r="E77" s="112"/>
    </row>
    <row r="78" spans="1:5" x14ac:dyDescent="0.25">
      <c r="A78" s="64"/>
      <c r="B78" s="72"/>
      <c r="C78" s="128"/>
      <c r="D78" s="64"/>
      <c r="E78" s="112"/>
    </row>
    <row r="79" spans="1:5" x14ac:dyDescent="0.25">
      <c r="A79" s="64"/>
      <c r="B79" s="72"/>
      <c r="C79" s="128"/>
      <c r="D79" s="64"/>
      <c r="E79" s="112"/>
    </row>
    <row r="80" spans="1:5" x14ac:dyDescent="0.25">
      <c r="A80" s="64"/>
      <c r="B80" s="72"/>
      <c r="C80" s="128"/>
      <c r="D80" s="64"/>
      <c r="E80" s="112"/>
    </row>
    <row r="81" spans="1:5" x14ac:dyDescent="0.25">
      <c r="A81" s="64"/>
      <c r="B81" s="72"/>
      <c r="C81" s="128"/>
      <c r="D81" s="64"/>
      <c r="E81" s="112"/>
    </row>
    <row r="82" spans="1:5" x14ac:dyDescent="0.25">
      <c r="A82" s="64"/>
      <c r="B82" s="72"/>
      <c r="C82" s="128"/>
      <c r="D82" s="64"/>
      <c r="E82" s="112"/>
    </row>
    <row r="83" spans="1:5" x14ac:dyDescent="0.25">
      <c r="A83" s="64"/>
      <c r="B83" s="72"/>
      <c r="C83" s="128"/>
      <c r="D83" s="64"/>
      <c r="E83" s="112"/>
    </row>
    <row r="84" spans="1:5" x14ac:dyDescent="0.25">
      <c r="A84" s="64"/>
      <c r="B84" s="72"/>
      <c r="C84" s="128"/>
      <c r="D84" s="64"/>
      <c r="E84" s="112"/>
    </row>
    <row r="85" spans="1:5" x14ac:dyDescent="0.25">
      <c r="A85" s="64"/>
      <c r="B85" s="72"/>
      <c r="C85" s="128"/>
      <c r="D85" s="64"/>
      <c r="E85" s="112"/>
    </row>
    <row r="86" spans="1:5" x14ac:dyDescent="0.25">
      <c r="A86" s="64"/>
      <c r="B86" s="72"/>
      <c r="C86" s="128"/>
      <c r="D86" s="64"/>
      <c r="E86" s="112"/>
    </row>
    <row r="87" spans="1:5" x14ac:dyDescent="0.25">
      <c r="A87" s="64"/>
      <c r="B87" s="72"/>
      <c r="C87" s="128"/>
      <c r="D87" s="64"/>
      <c r="E87" s="112"/>
    </row>
    <row r="88" spans="1:5" x14ac:dyDescent="0.25">
      <c r="A88" s="64"/>
      <c r="B88" s="72"/>
      <c r="C88" s="128"/>
      <c r="D88" s="64"/>
      <c r="E88" s="112"/>
    </row>
    <row r="89" spans="1:5" x14ac:dyDescent="0.25">
      <c r="A89" s="64"/>
      <c r="B89" s="72"/>
      <c r="C89" s="128"/>
      <c r="D89" s="64"/>
      <c r="E89" s="112"/>
    </row>
    <row r="90" spans="1:5" x14ac:dyDescent="0.25">
      <c r="A90" s="64"/>
      <c r="B90" s="72"/>
      <c r="C90" s="128"/>
      <c r="D90" s="64"/>
      <c r="E90" s="112"/>
    </row>
    <row r="91" spans="1:5" x14ac:dyDescent="0.25">
      <c r="A91" s="64"/>
      <c r="B91" s="72"/>
      <c r="C91" s="128"/>
      <c r="D91" s="64"/>
      <c r="E91" s="112"/>
    </row>
    <row r="92" spans="1:5" x14ac:dyDescent="0.25">
      <c r="A92" s="64"/>
      <c r="B92" s="72"/>
      <c r="C92" s="128"/>
      <c r="D92" s="64"/>
      <c r="E92" s="112"/>
    </row>
    <row r="93" spans="1:5" x14ac:dyDescent="0.25">
      <c r="A93" s="64"/>
      <c r="B93" s="72"/>
      <c r="C93" s="128"/>
      <c r="D93" s="64"/>
      <c r="E93" s="112"/>
    </row>
    <row r="94" spans="1:5" x14ac:dyDescent="0.25">
      <c r="A94" s="64"/>
      <c r="B94" s="72"/>
      <c r="C94" s="128"/>
      <c r="D94" s="64"/>
      <c r="E94" s="112"/>
    </row>
    <row r="95" spans="1:5" x14ac:dyDescent="0.25">
      <c r="A95" s="64"/>
      <c r="B95" s="72"/>
      <c r="C95" s="128"/>
      <c r="D95" s="64"/>
      <c r="E95" s="112"/>
    </row>
    <row r="96" spans="1:5" x14ac:dyDescent="0.25">
      <c r="A96" s="64"/>
      <c r="B96" s="72"/>
      <c r="C96" s="128"/>
      <c r="D96" s="64"/>
      <c r="E96" s="112"/>
    </row>
    <row r="97" spans="1:5" x14ac:dyDescent="0.25">
      <c r="A97" s="64"/>
      <c r="B97" s="72"/>
      <c r="C97" s="128"/>
      <c r="D97" s="64"/>
      <c r="E97" s="112"/>
    </row>
    <row r="98" spans="1:5" x14ac:dyDescent="0.25">
      <c r="A98" s="64"/>
      <c r="B98" s="72"/>
      <c r="C98" s="128"/>
      <c r="D98" s="64"/>
      <c r="E98" s="112"/>
    </row>
  </sheetData>
  <mergeCells count="1">
    <mergeCell ref="B3:E3"/>
  </mergeCells>
  <printOptions horizontalCentered="1"/>
  <pageMargins left="0.43307086614173229" right="0.43307086614173229" top="0.47244094488188981" bottom="0.51181102362204722" header="0.31496062992125984" footer="0.31496062992125984"/>
  <pageSetup paperSize="9" scale="79" orientation="landscape" r:id="rId1"/>
  <headerFooter>
    <oddHeader>&amp;L&amp;A&amp;R&amp;P/&amp;N</oddHeader>
    <oddFooter>&amp;R&amp;D&amp;T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98"/>
  <sheetViews>
    <sheetView workbookViewId="0">
      <selection activeCell="A2" sqref="A2"/>
    </sheetView>
  </sheetViews>
  <sheetFormatPr baseColWidth="10" defaultColWidth="11.5703125" defaultRowHeight="15" x14ac:dyDescent="0.25"/>
  <cols>
    <col min="1" max="1" width="60" style="2" customWidth="1"/>
    <col min="2" max="2" width="14.42578125" style="71" customWidth="1"/>
    <col min="3" max="3" width="18" style="123" customWidth="1"/>
    <col min="4" max="4" width="14.85546875" style="2" customWidth="1"/>
    <col min="5" max="5" width="17.7109375" style="120" customWidth="1"/>
    <col min="6" max="16384" width="11.5703125" style="2"/>
  </cols>
  <sheetData>
    <row r="1" spans="1:6" ht="18.75" x14ac:dyDescent="0.25">
      <c r="A1" s="1" t="s">
        <v>163</v>
      </c>
      <c r="B1" s="7"/>
      <c r="C1" s="11"/>
      <c r="D1" s="94"/>
      <c r="E1" s="6"/>
      <c r="F1" s="74"/>
    </row>
    <row r="2" spans="1:6" ht="19.5" thickBot="1" x14ac:dyDescent="0.3">
      <c r="A2" s="135" t="s">
        <v>141</v>
      </c>
      <c r="B2" s="135" t="s">
        <v>108</v>
      </c>
      <c r="C2" s="136"/>
      <c r="D2" s="137"/>
      <c r="E2" s="138"/>
    </row>
    <row r="3" spans="1:6" ht="27.6" customHeight="1" thickBot="1" x14ac:dyDescent="0.3">
      <c r="A3" s="1" t="s">
        <v>81</v>
      </c>
      <c r="B3" s="225">
        <f>BPU!B2</f>
        <v>0</v>
      </c>
      <c r="C3" s="226"/>
      <c r="D3" s="226"/>
      <c r="E3" s="227"/>
    </row>
    <row r="4" spans="1:6" ht="18.75" x14ac:dyDescent="0.25">
      <c r="A4" s="1"/>
      <c r="B4" s="69"/>
      <c r="C4" s="5"/>
      <c r="D4" s="6"/>
      <c r="E4" s="92"/>
    </row>
    <row r="5" spans="1:6" ht="15.75" x14ac:dyDescent="0.25">
      <c r="A5" s="157" t="s">
        <v>136</v>
      </c>
      <c r="B5" s="69"/>
      <c r="C5" s="5"/>
      <c r="D5" s="6"/>
      <c r="E5" s="92"/>
    </row>
    <row r="6" spans="1:6" ht="16.5" thickBot="1" x14ac:dyDescent="0.3">
      <c r="B6" s="69"/>
      <c r="C6" s="5"/>
      <c r="D6" s="6"/>
      <c r="E6" s="92"/>
    </row>
    <row r="7" spans="1:6" ht="63.75" thickBot="1" x14ac:dyDescent="0.3">
      <c r="A7" s="122" t="s">
        <v>47</v>
      </c>
      <c r="B7" s="70" t="s">
        <v>63</v>
      </c>
      <c r="C7" s="29" t="s">
        <v>59</v>
      </c>
      <c r="D7" s="29" t="s">
        <v>57</v>
      </c>
      <c r="E7" s="93" t="s">
        <v>56</v>
      </c>
    </row>
    <row r="8" spans="1:6" ht="15.75" thickBot="1" x14ac:dyDescent="0.3">
      <c r="C8" s="124"/>
      <c r="D8" s="139">
        <v>105</v>
      </c>
    </row>
    <row r="9" spans="1:6" x14ac:dyDescent="0.25">
      <c r="A9" s="66" t="s">
        <v>51</v>
      </c>
      <c r="B9" s="115"/>
      <c r="C9" s="125"/>
      <c r="D9" s="162"/>
      <c r="E9" s="111"/>
    </row>
    <row r="10" spans="1:6" x14ac:dyDescent="0.25">
      <c r="A10" s="62" t="s">
        <v>49</v>
      </c>
      <c r="B10" s="116">
        <f>BPU!D14</f>
        <v>0</v>
      </c>
      <c r="C10" s="126"/>
      <c r="D10" s="163"/>
      <c r="E10" s="112">
        <f>B10*C10</f>
        <v>0</v>
      </c>
    </row>
    <row r="11" spans="1:6" x14ac:dyDescent="0.25">
      <c r="A11" s="62" t="s">
        <v>9</v>
      </c>
      <c r="B11" s="116">
        <f>BPU!D15</f>
        <v>0</v>
      </c>
      <c r="C11" s="126"/>
      <c r="D11" s="163"/>
      <c r="E11" s="112">
        <f t="shared" ref="E11:E15" si="0">B11*C11</f>
        <v>0</v>
      </c>
    </row>
    <row r="12" spans="1:6" x14ac:dyDescent="0.25">
      <c r="A12" s="62" t="s">
        <v>10</v>
      </c>
      <c r="B12" s="116">
        <f>BPU!D16</f>
        <v>0</v>
      </c>
      <c r="C12" s="126"/>
      <c r="D12" s="163"/>
      <c r="E12" s="112">
        <f t="shared" si="0"/>
        <v>0</v>
      </c>
    </row>
    <row r="13" spans="1:6" x14ac:dyDescent="0.25">
      <c r="A13" s="62" t="s">
        <v>11</v>
      </c>
      <c r="B13" s="116">
        <f>BPU!D17</f>
        <v>0</v>
      </c>
      <c r="C13" s="126"/>
      <c r="D13" s="163"/>
      <c r="E13" s="112">
        <f t="shared" si="0"/>
        <v>0</v>
      </c>
    </row>
    <row r="14" spans="1:6" x14ac:dyDescent="0.25">
      <c r="A14" s="3" t="s">
        <v>122</v>
      </c>
      <c r="B14" s="116">
        <f>BPU!D18</f>
        <v>0</v>
      </c>
      <c r="C14" s="126"/>
      <c r="D14" s="163"/>
      <c r="E14" s="112">
        <f t="shared" si="0"/>
        <v>0</v>
      </c>
    </row>
    <row r="15" spans="1:6" x14ac:dyDescent="0.25">
      <c r="A15" s="62" t="s">
        <v>55</v>
      </c>
      <c r="B15" s="116">
        <f>BPU!D20</f>
        <v>0</v>
      </c>
      <c r="C15" s="126"/>
      <c r="D15" s="163"/>
      <c r="E15" s="112">
        <f t="shared" si="0"/>
        <v>0</v>
      </c>
    </row>
    <row r="16" spans="1:6" s="61" customFormat="1" x14ac:dyDescent="0.25">
      <c r="A16" s="67" t="s">
        <v>60</v>
      </c>
      <c r="B16" s="115"/>
      <c r="C16" s="125"/>
      <c r="D16" s="162"/>
      <c r="E16" s="111">
        <f>SUM(E10:E15)</f>
        <v>0</v>
      </c>
    </row>
    <row r="17" spans="1:5" x14ac:dyDescent="0.25">
      <c r="A17" s="64"/>
      <c r="B17" s="116"/>
      <c r="C17" s="4"/>
      <c r="D17" s="163"/>
      <c r="E17" s="112"/>
    </row>
    <row r="18" spans="1:5" x14ac:dyDescent="0.25">
      <c r="A18" s="68" t="s">
        <v>13</v>
      </c>
      <c r="B18" s="117"/>
      <c r="C18" s="125"/>
      <c r="D18" s="162"/>
      <c r="E18" s="113"/>
    </row>
    <row r="19" spans="1:5" x14ac:dyDescent="0.25">
      <c r="A19" s="65" t="s">
        <v>16</v>
      </c>
      <c r="B19" s="118"/>
      <c r="C19" s="127"/>
      <c r="D19" s="164"/>
      <c r="E19" s="114"/>
    </row>
    <row r="20" spans="1:5" x14ac:dyDescent="0.25">
      <c r="A20" s="13" t="s">
        <v>52</v>
      </c>
      <c r="B20" s="116">
        <f>BPU!D29</f>
        <v>0</v>
      </c>
      <c r="C20" s="126"/>
      <c r="D20" s="163">
        <f>$D$8</f>
        <v>105</v>
      </c>
      <c r="E20" s="112">
        <f>B20*C20*D20</f>
        <v>0</v>
      </c>
    </row>
    <row r="21" spans="1:5" x14ac:dyDescent="0.25">
      <c r="A21" s="13" t="s">
        <v>54</v>
      </c>
      <c r="B21" s="116">
        <f>BPU!D30</f>
        <v>0</v>
      </c>
      <c r="C21" s="126"/>
      <c r="D21" s="163">
        <f t="shared" ref="D21:D26" si="1">$D$8</f>
        <v>105</v>
      </c>
      <c r="E21" s="112">
        <f>B21*C21*D21</f>
        <v>0</v>
      </c>
    </row>
    <row r="22" spans="1:5" x14ac:dyDescent="0.25">
      <c r="A22" s="13" t="s">
        <v>53</v>
      </c>
      <c r="B22" s="116">
        <f>BPU!D31</f>
        <v>0</v>
      </c>
      <c r="C22" s="126"/>
      <c r="D22" s="163">
        <f t="shared" si="1"/>
        <v>105</v>
      </c>
      <c r="E22" s="112">
        <f>B22*C22*D22</f>
        <v>0</v>
      </c>
    </row>
    <row r="23" spans="1:5" x14ac:dyDescent="0.25">
      <c r="A23" s="13" t="s">
        <v>100</v>
      </c>
      <c r="B23" s="116">
        <f>BPU!D32</f>
        <v>0</v>
      </c>
      <c r="C23" s="126"/>
      <c r="D23" s="163">
        <f t="shared" si="1"/>
        <v>105</v>
      </c>
      <c r="E23" s="112">
        <f t="shared" ref="E23:E25" si="2">B23*C23*D23</f>
        <v>0</v>
      </c>
    </row>
    <row r="24" spans="1:5" x14ac:dyDescent="0.25">
      <c r="A24" s="65" t="s">
        <v>17</v>
      </c>
      <c r="B24" s="118"/>
      <c r="C24" s="127"/>
      <c r="D24" s="164"/>
      <c r="E24" s="114"/>
    </row>
    <row r="25" spans="1:5" x14ac:dyDescent="0.25">
      <c r="A25" s="62" t="s">
        <v>18</v>
      </c>
      <c r="B25" s="116">
        <f>BPU!D35</f>
        <v>0</v>
      </c>
      <c r="C25" s="126"/>
      <c r="D25" s="163">
        <f t="shared" si="1"/>
        <v>105</v>
      </c>
      <c r="E25" s="112">
        <f t="shared" si="2"/>
        <v>0</v>
      </c>
    </row>
    <row r="26" spans="1:5" ht="30" x14ac:dyDescent="0.25">
      <c r="A26" s="62" t="s">
        <v>19</v>
      </c>
      <c r="B26" s="116">
        <f>BPU!D36</f>
        <v>0</v>
      </c>
      <c r="C26" s="126"/>
      <c r="D26" s="163">
        <f t="shared" si="1"/>
        <v>105</v>
      </c>
      <c r="E26" s="112">
        <f>B26*C26*D26</f>
        <v>0</v>
      </c>
    </row>
    <row r="27" spans="1:5" s="61" customFormat="1" x14ac:dyDescent="0.25">
      <c r="A27" s="66" t="s">
        <v>61</v>
      </c>
      <c r="B27" s="115"/>
      <c r="C27" s="125"/>
      <c r="D27" s="162"/>
      <c r="E27" s="111">
        <f>SUM(E20:E23)+SUM(E25:E26)</f>
        <v>0</v>
      </c>
    </row>
    <row r="28" spans="1:5" x14ac:dyDescent="0.25">
      <c r="A28" s="64"/>
      <c r="B28" s="116"/>
      <c r="C28" s="4"/>
      <c r="D28" s="163"/>
      <c r="E28" s="112"/>
    </row>
    <row r="29" spans="1:5" x14ac:dyDescent="0.25">
      <c r="A29" s="66" t="s">
        <v>62</v>
      </c>
      <c r="B29" s="119"/>
      <c r="C29" s="125"/>
      <c r="D29" s="165"/>
      <c r="E29" s="111">
        <f>E16+E27</f>
        <v>0</v>
      </c>
    </row>
    <row r="30" spans="1:5" x14ac:dyDescent="0.25">
      <c r="A30" s="64"/>
      <c r="B30" s="116"/>
      <c r="C30" s="4"/>
      <c r="D30" s="163"/>
      <c r="E30" s="112"/>
    </row>
    <row r="31" spans="1:5" x14ac:dyDescent="0.25">
      <c r="A31" s="66" t="s">
        <v>45</v>
      </c>
      <c r="B31" s="115"/>
      <c r="C31" s="125"/>
      <c r="D31" s="162"/>
      <c r="E31" s="111"/>
    </row>
    <row r="32" spans="1:5" x14ac:dyDescent="0.25">
      <c r="A32" s="63" t="s">
        <v>34</v>
      </c>
      <c r="B32" s="110">
        <f>BPU!D58</f>
        <v>0</v>
      </c>
      <c r="C32" s="132"/>
      <c r="D32" s="163"/>
      <c r="E32" s="121">
        <f>$E$29*B32*C32</f>
        <v>0</v>
      </c>
    </row>
    <row r="33" spans="1:7" ht="30" x14ac:dyDescent="0.25">
      <c r="A33" s="63" t="s">
        <v>31</v>
      </c>
      <c r="B33" s="110">
        <f>BPU!D59</f>
        <v>0</v>
      </c>
      <c r="C33" s="132">
        <v>1</v>
      </c>
      <c r="D33" s="163"/>
      <c r="E33" s="121">
        <f t="shared" ref="E33:E35" si="3">$E$29*B33*C33</f>
        <v>0</v>
      </c>
      <c r="G33" s="120"/>
    </row>
    <row r="34" spans="1:7" ht="30" x14ac:dyDescent="0.25">
      <c r="A34" s="63" t="s">
        <v>32</v>
      </c>
      <c r="B34" s="110">
        <f>BPU!D60</f>
        <v>0</v>
      </c>
      <c r="C34" s="132">
        <v>1</v>
      </c>
      <c r="D34" s="163"/>
      <c r="E34" s="121">
        <f t="shared" si="3"/>
        <v>0</v>
      </c>
    </row>
    <row r="35" spans="1:7" ht="30" x14ac:dyDescent="0.25">
      <c r="A35" s="63" t="s">
        <v>33</v>
      </c>
      <c r="B35" s="110">
        <f>BPU!D61</f>
        <v>0</v>
      </c>
      <c r="C35" s="132">
        <v>1</v>
      </c>
      <c r="D35" s="163"/>
      <c r="E35" s="121">
        <f t="shared" si="3"/>
        <v>0</v>
      </c>
    </row>
    <row r="36" spans="1:7" x14ac:dyDescent="0.25">
      <c r="A36" s="66" t="s">
        <v>87</v>
      </c>
      <c r="B36" s="115"/>
      <c r="C36" s="125"/>
      <c r="D36" s="162"/>
      <c r="E36" s="111">
        <f>SUM(E32:E35)</f>
        <v>0</v>
      </c>
    </row>
    <row r="37" spans="1:7" x14ac:dyDescent="0.25">
      <c r="A37" s="64"/>
      <c r="B37" s="72"/>
      <c r="C37" s="128"/>
      <c r="D37" s="128"/>
      <c r="E37" s="112"/>
    </row>
    <row r="38" spans="1:7" x14ac:dyDescent="0.25">
      <c r="A38" s="64"/>
      <c r="B38" s="72"/>
      <c r="C38" s="128"/>
      <c r="D38" s="64"/>
      <c r="E38" s="112"/>
    </row>
    <row r="39" spans="1:7" x14ac:dyDescent="0.25">
      <c r="A39" s="64"/>
      <c r="B39" s="72"/>
      <c r="C39" s="128"/>
      <c r="D39" s="64"/>
      <c r="E39" s="112"/>
    </row>
    <row r="40" spans="1:7" x14ac:dyDescent="0.25">
      <c r="A40" s="64"/>
      <c r="B40" s="72"/>
      <c r="C40" s="128"/>
      <c r="D40" s="64"/>
      <c r="E40" s="112"/>
    </row>
    <row r="41" spans="1:7" x14ac:dyDescent="0.25">
      <c r="A41" s="64"/>
      <c r="B41" s="72"/>
      <c r="C41" s="128"/>
      <c r="D41" s="64"/>
      <c r="E41" s="112"/>
    </row>
    <row r="42" spans="1:7" x14ac:dyDescent="0.25">
      <c r="A42" s="64"/>
      <c r="B42" s="72"/>
      <c r="C42" s="128"/>
      <c r="D42" s="64"/>
      <c r="E42" s="112"/>
    </row>
    <row r="43" spans="1:7" x14ac:dyDescent="0.25">
      <c r="A43" s="64"/>
      <c r="B43" s="72"/>
      <c r="C43" s="128"/>
      <c r="D43" s="64"/>
      <c r="E43" s="112"/>
    </row>
    <row r="44" spans="1:7" x14ac:dyDescent="0.25">
      <c r="A44" s="64"/>
      <c r="B44" s="72"/>
      <c r="C44" s="128"/>
      <c r="D44" s="64"/>
      <c r="E44" s="112"/>
    </row>
    <row r="45" spans="1:7" x14ac:dyDescent="0.25">
      <c r="A45" s="64"/>
      <c r="B45" s="72"/>
      <c r="C45" s="128"/>
      <c r="D45" s="64"/>
      <c r="E45" s="112"/>
    </row>
    <row r="46" spans="1:7" x14ac:dyDescent="0.25">
      <c r="A46" s="64"/>
      <c r="B46" s="72"/>
      <c r="C46" s="128"/>
      <c r="D46" s="64"/>
      <c r="E46" s="112"/>
    </row>
    <row r="47" spans="1:7" x14ac:dyDescent="0.25">
      <c r="A47" s="64"/>
      <c r="B47" s="72"/>
      <c r="C47" s="128"/>
      <c r="D47" s="64"/>
      <c r="E47" s="112"/>
    </row>
    <row r="48" spans="1:7" x14ac:dyDescent="0.25">
      <c r="A48" s="64"/>
      <c r="B48" s="72"/>
      <c r="C48" s="128"/>
      <c r="D48" s="64"/>
      <c r="E48" s="112"/>
    </row>
    <row r="49" spans="1:5" x14ac:dyDescent="0.25">
      <c r="A49" s="64"/>
      <c r="B49" s="72"/>
      <c r="C49" s="128"/>
      <c r="D49" s="64"/>
      <c r="E49" s="112"/>
    </row>
    <row r="50" spans="1:5" x14ac:dyDescent="0.25">
      <c r="A50" s="64"/>
      <c r="B50" s="72"/>
      <c r="C50" s="128"/>
      <c r="D50" s="64"/>
      <c r="E50" s="112"/>
    </row>
    <row r="51" spans="1:5" x14ac:dyDescent="0.25">
      <c r="A51" s="64"/>
      <c r="B51" s="72"/>
      <c r="C51" s="128"/>
      <c r="D51" s="64"/>
      <c r="E51" s="112"/>
    </row>
    <row r="52" spans="1:5" x14ac:dyDescent="0.25">
      <c r="A52" s="64"/>
      <c r="B52" s="72"/>
      <c r="C52" s="128"/>
      <c r="D52" s="64"/>
      <c r="E52" s="112"/>
    </row>
    <row r="53" spans="1:5" x14ac:dyDescent="0.25">
      <c r="A53" s="64"/>
      <c r="B53" s="72"/>
      <c r="C53" s="128"/>
      <c r="D53" s="64"/>
      <c r="E53" s="112"/>
    </row>
    <row r="54" spans="1:5" x14ac:dyDescent="0.25">
      <c r="A54" s="64"/>
      <c r="B54" s="72"/>
      <c r="C54" s="128"/>
      <c r="D54" s="64"/>
      <c r="E54" s="112"/>
    </row>
    <row r="55" spans="1:5" x14ac:dyDescent="0.25">
      <c r="A55" s="64"/>
      <c r="B55" s="72"/>
      <c r="C55" s="128"/>
      <c r="D55" s="64"/>
      <c r="E55" s="112"/>
    </row>
    <row r="56" spans="1:5" x14ac:dyDescent="0.25">
      <c r="A56" s="64"/>
      <c r="B56" s="72"/>
      <c r="C56" s="128"/>
      <c r="D56" s="64"/>
      <c r="E56" s="112"/>
    </row>
    <row r="57" spans="1:5" x14ac:dyDescent="0.25">
      <c r="A57" s="64"/>
      <c r="B57" s="72"/>
      <c r="C57" s="128"/>
      <c r="D57" s="64"/>
      <c r="E57" s="112"/>
    </row>
    <row r="58" spans="1:5" x14ac:dyDescent="0.25">
      <c r="A58" s="64"/>
      <c r="B58" s="72"/>
      <c r="C58" s="128"/>
      <c r="D58" s="64"/>
      <c r="E58" s="112"/>
    </row>
    <row r="59" spans="1:5" x14ac:dyDescent="0.25">
      <c r="A59" s="64"/>
      <c r="B59" s="72"/>
      <c r="C59" s="128"/>
      <c r="D59" s="64"/>
      <c r="E59" s="112"/>
    </row>
    <row r="60" spans="1:5" x14ac:dyDescent="0.25">
      <c r="A60" s="64"/>
      <c r="B60" s="72"/>
      <c r="C60" s="128"/>
      <c r="D60" s="64"/>
      <c r="E60" s="112"/>
    </row>
    <row r="61" spans="1:5" x14ac:dyDescent="0.25">
      <c r="A61" s="64"/>
      <c r="B61" s="72"/>
      <c r="C61" s="128"/>
      <c r="D61" s="64"/>
      <c r="E61" s="112"/>
    </row>
    <row r="62" spans="1:5" x14ac:dyDescent="0.25">
      <c r="A62" s="64"/>
      <c r="B62" s="72"/>
      <c r="C62" s="128"/>
      <c r="D62" s="64"/>
      <c r="E62" s="112"/>
    </row>
    <row r="63" spans="1:5" x14ac:dyDescent="0.25">
      <c r="A63" s="64"/>
      <c r="B63" s="72"/>
      <c r="C63" s="128"/>
      <c r="D63" s="64"/>
      <c r="E63" s="112"/>
    </row>
    <row r="64" spans="1:5" x14ac:dyDescent="0.25">
      <c r="A64" s="64"/>
      <c r="B64" s="72"/>
      <c r="C64" s="128"/>
      <c r="D64" s="64"/>
      <c r="E64" s="112"/>
    </row>
    <row r="65" spans="1:5" x14ac:dyDescent="0.25">
      <c r="A65" s="64"/>
      <c r="B65" s="72"/>
      <c r="C65" s="128"/>
      <c r="D65" s="64"/>
      <c r="E65" s="112"/>
    </row>
    <row r="66" spans="1:5" x14ac:dyDescent="0.25">
      <c r="A66" s="64"/>
      <c r="B66" s="72"/>
      <c r="C66" s="128"/>
      <c r="D66" s="64"/>
      <c r="E66" s="112"/>
    </row>
    <row r="67" spans="1:5" x14ac:dyDescent="0.25">
      <c r="A67" s="64"/>
      <c r="B67" s="72"/>
      <c r="C67" s="128"/>
      <c r="D67" s="64"/>
      <c r="E67" s="112"/>
    </row>
    <row r="68" spans="1:5" x14ac:dyDescent="0.25">
      <c r="A68" s="64"/>
      <c r="B68" s="72"/>
      <c r="C68" s="128"/>
      <c r="D68" s="64"/>
      <c r="E68" s="112"/>
    </row>
    <row r="69" spans="1:5" x14ac:dyDescent="0.25">
      <c r="A69" s="64"/>
      <c r="B69" s="72"/>
      <c r="C69" s="128"/>
      <c r="D69" s="64"/>
      <c r="E69" s="112"/>
    </row>
    <row r="70" spans="1:5" x14ac:dyDescent="0.25">
      <c r="A70" s="64"/>
      <c r="B70" s="72"/>
      <c r="C70" s="128"/>
      <c r="D70" s="64"/>
      <c r="E70" s="112"/>
    </row>
    <row r="71" spans="1:5" x14ac:dyDescent="0.25">
      <c r="A71" s="64"/>
      <c r="B71" s="72"/>
      <c r="C71" s="128"/>
      <c r="D71" s="64"/>
      <c r="E71" s="112"/>
    </row>
    <row r="72" spans="1:5" x14ac:dyDescent="0.25">
      <c r="A72" s="64"/>
      <c r="B72" s="72"/>
      <c r="C72" s="128"/>
      <c r="D72" s="64"/>
      <c r="E72" s="112"/>
    </row>
    <row r="73" spans="1:5" x14ac:dyDescent="0.25">
      <c r="A73" s="64"/>
      <c r="B73" s="72"/>
      <c r="C73" s="128"/>
      <c r="D73" s="64"/>
      <c r="E73" s="112"/>
    </row>
    <row r="74" spans="1:5" x14ac:dyDescent="0.25">
      <c r="A74" s="64"/>
      <c r="B74" s="72"/>
      <c r="C74" s="128"/>
      <c r="D74" s="64"/>
      <c r="E74" s="112"/>
    </row>
    <row r="75" spans="1:5" x14ac:dyDescent="0.25">
      <c r="A75" s="64"/>
      <c r="B75" s="72"/>
      <c r="C75" s="128"/>
      <c r="D75" s="64"/>
      <c r="E75" s="112"/>
    </row>
    <row r="76" spans="1:5" x14ac:dyDescent="0.25">
      <c r="A76" s="64"/>
      <c r="B76" s="72"/>
      <c r="C76" s="128"/>
      <c r="D76" s="64"/>
      <c r="E76" s="112"/>
    </row>
    <row r="77" spans="1:5" x14ac:dyDescent="0.25">
      <c r="A77" s="64"/>
      <c r="B77" s="72"/>
      <c r="C77" s="128"/>
      <c r="D77" s="64"/>
      <c r="E77" s="112"/>
    </row>
    <row r="78" spans="1:5" x14ac:dyDescent="0.25">
      <c r="A78" s="64"/>
      <c r="B78" s="72"/>
      <c r="C78" s="128"/>
      <c r="D78" s="64"/>
      <c r="E78" s="112"/>
    </row>
    <row r="79" spans="1:5" x14ac:dyDescent="0.25">
      <c r="A79" s="64"/>
      <c r="B79" s="72"/>
      <c r="C79" s="128"/>
      <c r="D79" s="64"/>
      <c r="E79" s="112"/>
    </row>
    <row r="80" spans="1:5" x14ac:dyDescent="0.25">
      <c r="A80" s="64"/>
      <c r="B80" s="72"/>
      <c r="C80" s="128"/>
      <c r="D80" s="64"/>
      <c r="E80" s="112"/>
    </row>
    <row r="81" spans="1:5" x14ac:dyDescent="0.25">
      <c r="A81" s="64"/>
      <c r="B81" s="72"/>
      <c r="C81" s="128"/>
      <c r="D81" s="64"/>
      <c r="E81" s="112"/>
    </row>
    <row r="82" spans="1:5" x14ac:dyDescent="0.25">
      <c r="A82" s="64"/>
      <c r="B82" s="72"/>
      <c r="C82" s="128"/>
      <c r="D82" s="64"/>
      <c r="E82" s="112"/>
    </row>
    <row r="83" spans="1:5" x14ac:dyDescent="0.25">
      <c r="A83" s="64"/>
      <c r="B83" s="72"/>
      <c r="C83" s="128"/>
      <c r="D83" s="64"/>
      <c r="E83" s="112"/>
    </row>
    <row r="84" spans="1:5" x14ac:dyDescent="0.25">
      <c r="A84" s="64"/>
      <c r="B84" s="72"/>
      <c r="C84" s="128"/>
      <c r="D84" s="64"/>
      <c r="E84" s="112"/>
    </row>
    <row r="85" spans="1:5" x14ac:dyDescent="0.25">
      <c r="A85" s="64"/>
      <c r="B85" s="72"/>
      <c r="C85" s="128"/>
      <c r="D85" s="64"/>
      <c r="E85" s="112"/>
    </row>
    <row r="86" spans="1:5" x14ac:dyDescent="0.25">
      <c r="A86" s="64"/>
      <c r="B86" s="72"/>
      <c r="C86" s="128"/>
      <c r="D86" s="64"/>
      <c r="E86" s="112"/>
    </row>
    <row r="87" spans="1:5" x14ac:dyDescent="0.25">
      <c r="A87" s="64"/>
      <c r="B87" s="72"/>
      <c r="C87" s="128"/>
      <c r="D87" s="64"/>
      <c r="E87" s="112"/>
    </row>
    <row r="88" spans="1:5" x14ac:dyDescent="0.25">
      <c r="A88" s="64"/>
      <c r="B88" s="72"/>
      <c r="C88" s="128"/>
      <c r="D88" s="64"/>
      <c r="E88" s="112"/>
    </row>
    <row r="89" spans="1:5" x14ac:dyDescent="0.25">
      <c r="A89" s="64"/>
      <c r="B89" s="72"/>
      <c r="C89" s="128"/>
      <c r="D89" s="64"/>
      <c r="E89" s="112"/>
    </row>
    <row r="90" spans="1:5" x14ac:dyDescent="0.25">
      <c r="A90" s="64"/>
      <c r="B90" s="72"/>
      <c r="C90" s="128"/>
      <c r="D90" s="64"/>
      <c r="E90" s="112"/>
    </row>
    <row r="91" spans="1:5" x14ac:dyDescent="0.25">
      <c r="A91" s="64"/>
      <c r="B91" s="72"/>
      <c r="C91" s="128"/>
      <c r="D91" s="64"/>
      <c r="E91" s="112"/>
    </row>
    <row r="92" spans="1:5" x14ac:dyDescent="0.25">
      <c r="A92" s="64"/>
      <c r="B92" s="72"/>
      <c r="C92" s="128"/>
      <c r="D92" s="64"/>
      <c r="E92" s="112"/>
    </row>
    <row r="93" spans="1:5" x14ac:dyDescent="0.25">
      <c r="A93" s="64"/>
      <c r="B93" s="72"/>
      <c r="C93" s="128"/>
      <c r="D93" s="64"/>
      <c r="E93" s="112"/>
    </row>
    <row r="94" spans="1:5" x14ac:dyDescent="0.25">
      <c r="A94" s="64"/>
      <c r="B94" s="72"/>
      <c r="C94" s="128"/>
      <c r="D94" s="64"/>
      <c r="E94" s="112"/>
    </row>
    <row r="95" spans="1:5" x14ac:dyDescent="0.25">
      <c r="A95" s="64"/>
      <c r="B95" s="72"/>
      <c r="C95" s="128"/>
      <c r="D95" s="64"/>
      <c r="E95" s="112"/>
    </row>
    <row r="96" spans="1:5" x14ac:dyDescent="0.25">
      <c r="A96" s="64"/>
      <c r="B96" s="72"/>
      <c r="C96" s="128"/>
      <c r="D96" s="64"/>
      <c r="E96" s="112"/>
    </row>
    <row r="97" spans="1:5" x14ac:dyDescent="0.25">
      <c r="A97" s="64"/>
      <c r="B97" s="72"/>
      <c r="C97" s="128"/>
      <c r="D97" s="64"/>
      <c r="E97" s="112"/>
    </row>
    <row r="98" spans="1:5" x14ac:dyDescent="0.25">
      <c r="A98" s="64"/>
      <c r="B98" s="72"/>
      <c r="C98" s="128"/>
      <c r="D98" s="64"/>
      <c r="E98" s="112"/>
    </row>
  </sheetData>
  <mergeCells count="1">
    <mergeCell ref="B3:E3"/>
  </mergeCells>
  <printOptions horizontalCentered="1"/>
  <pageMargins left="0.43307086614173229" right="0.43307086614173229" top="0.47244094488188981" bottom="0.51181102362204722" header="0.31496062992125984" footer="0.31496062992125984"/>
  <pageSetup paperSize="9" scale="79" orientation="landscape" r:id="rId1"/>
  <headerFooter>
    <oddHeader>&amp;L&amp;A&amp;R&amp;P/&amp;N</oddHeader>
    <oddFooter>&amp;R&amp;D&amp;T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98"/>
  <sheetViews>
    <sheetView workbookViewId="0">
      <selection activeCell="A2" sqref="A2"/>
    </sheetView>
  </sheetViews>
  <sheetFormatPr baseColWidth="10" defaultColWidth="11.5703125" defaultRowHeight="15" x14ac:dyDescent="0.25"/>
  <cols>
    <col min="1" max="1" width="60" style="2" customWidth="1"/>
    <col min="2" max="2" width="14.42578125" style="71" customWidth="1"/>
    <col min="3" max="3" width="18" style="123" customWidth="1"/>
    <col min="4" max="4" width="14.85546875" style="2" customWidth="1"/>
    <col min="5" max="5" width="17.7109375" style="120" customWidth="1"/>
    <col min="6" max="16384" width="11.5703125" style="2"/>
  </cols>
  <sheetData>
    <row r="1" spans="1:6" ht="18.75" x14ac:dyDescent="0.25">
      <c r="A1" s="1" t="s">
        <v>163</v>
      </c>
      <c r="B1" s="7"/>
      <c r="C1" s="11"/>
      <c r="D1" s="94"/>
      <c r="E1" s="6"/>
      <c r="F1" s="74"/>
    </row>
    <row r="2" spans="1:6" ht="19.5" thickBot="1" x14ac:dyDescent="0.3">
      <c r="A2" s="135" t="s">
        <v>137</v>
      </c>
      <c r="B2" s="140" t="s">
        <v>109</v>
      </c>
      <c r="C2" s="136"/>
      <c r="D2" s="137"/>
      <c r="E2" s="138"/>
    </row>
    <row r="3" spans="1:6" ht="27.6" customHeight="1" thickBot="1" x14ac:dyDescent="0.3">
      <c r="A3" s="1" t="s">
        <v>81</v>
      </c>
      <c r="B3" s="225">
        <f>BPU!B2</f>
        <v>0</v>
      </c>
      <c r="C3" s="226"/>
      <c r="D3" s="226"/>
      <c r="E3" s="227"/>
    </row>
    <row r="4" spans="1:6" ht="18.75" x14ac:dyDescent="0.25">
      <c r="A4" s="1"/>
      <c r="B4" s="69"/>
      <c r="C4" s="5"/>
      <c r="D4" s="6"/>
      <c r="E4" s="92"/>
    </row>
    <row r="5" spans="1:6" ht="15.75" x14ac:dyDescent="0.25">
      <c r="A5" s="157" t="s">
        <v>136</v>
      </c>
      <c r="B5" s="69"/>
      <c r="C5" s="5"/>
      <c r="D5" s="6"/>
      <c r="E5" s="92"/>
    </row>
    <row r="6" spans="1:6" ht="16.5" thickBot="1" x14ac:dyDescent="0.3">
      <c r="B6" s="69"/>
      <c r="C6" s="5"/>
      <c r="D6" s="6"/>
      <c r="E6" s="92"/>
    </row>
    <row r="7" spans="1:6" ht="63.75" thickBot="1" x14ac:dyDescent="0.3">
      <c r="A7" s="122" t="s">
        <v>47</v>
      </c>
      <c r="B7" s="70" t="s">
        <v>63</v>
      </c>
      <c r="C7" s="29" t="s">
        <v>59</v>
      </c>
      <c r="D7" s="29" t="s">
        <v>57</v>
      </c>
      <c r="E7" s="93" t="s">
        <v>56</v>
      </c>
    </row>
    <row r="8" spans="1:6" ht="15.75" thickBot="1" x14ac:dyDescent="0.3">
      <c r="C8" s="124"/>
      <c r="D8" s="139">
        <v>87</v>
      </c>
    </row>
    <row r="9" spans="1:6" x14ac:dyDescent="0.25">
      <c r="A9" s="66" t="s">
        <v>51</v>
      </c>
      <c r="B9" s="115"/>
      <c r="C9" s="125"/>
      <c r="D9" s="162"/>
      <c r="E9" s="111"/>
    </row>
    <row r="10" spans="1:6" x14ac:dyDescent="0.25">
      <c r="A10" s="62" t="s">
        <v>49</v>
      </c>
      <c r="B10" s="116">
        <f>BPU!D14</f>
        <v>0</v>
      </c>
      <c r="C10" s="126"/>
      <c r="D10" s="163"/>
      <c r="E10" s="112">
        <f>B10*C10</f>
        <v>0</v>
      </c>
    </row>
    <row r="11" spans="1:6" x14ac:dyDescent="0.25">
      <c r="A11" s="62" t="s">
        <v>9</v>
      </c>
      <c r="B11" s="116">
        <f>BPU!D15</f>
        <v>0</v>
      </c>
      <c r="C11" s="126"/>
      <c r="D11" s="163"/>
      <c r="E11" s="112">
        <f t="shared" ref="E11:E15" si="0">B11*C11</f>
        <v>0</v>
      </c>
    </row>
    <row r="12" spans="1:6" x14ac:dyDescent="0.25">
      <c r="A12" s="62" t="s">
        <v>10</v>
      </c>
      <c r="B12" s="116">
        <f>BPU!D16</f>
        <v>0</v>
      </c>
      <c r="C12" s="126"/>
      <c r="D12" s="163"/>
      <c r="E12" s="112">
        <f t="shared" si="0"/>
        <v>0</v>
      </c>
    </row>
    <row r="13" spans="1:6" x14ac:dyDescent="0.25">
      <c r="A13" s="62" t="s">
        <v>11</v>
      </c>
      <c r="B13" s="116">
        <f>BPU!D17</f>
        <v>0</v>
      </c>
      <c r="C13" s="126"/>
      <c r="D13" s="163"/>
      <c r="E13" s="112">
        <f t="shared" si="0"/>
        <v>0</v>
      </c>
    </row>
    <row r="14" spans="1:6" x14ac:dyDescent="0.25">
      <c r="A14" s="62" t="s">
        <v>122</v>
      </c>
      <c r="B14" s="116">
        <f>BPU!D18</f>
        <v>0</v>
      </c>
      <c r="C14" s="126"/>
      <c r="D14" s="163"/>
      <c r="E14" s="112">
        <f t="shared" ref="E14" si="1">B14*C14</f>
        <v>0</v>
      </c>
    </row>
    <row r="15" spans="1:6" x14ac:dyDescent="0.25">
      <c r="A15" s="62" t="s">
        <v>55</v>
      </c>
      <c r="B15" s="116">
        <f>BPU!D20</f>
        <v>0</v>
      </c>
      <c r="C15" s="126"/>
      <c r="D15" s="163"/>
      <c r="E15" s="112">
        <f t="shared" si="0"/>
        <v>0</v>
      </c>
    </row>
    <row r="16" spans="1:6" s="61" customFormat="1" x14ac:dyDescent="0.25">
      <c r="A16" s="67" t="s">
        <v>60</v>
      </c>
      <c r="B16" s="115"/>
      <c r="C16" s="125"/>
      <c r="D16" s="162"/>
      <c r="E16" s="111">
        <f>SUM(E10:E15)</f>
        <v>0</v>
      </c>
    </row>
    <row r="17" spans="1:5" x14ac:dyDescent="0.25">
      <c r="A17" s="64"/>
      <c r="B17" s="116"/>
      <c r="C17" s="4"/>
      <c r="D17" s="163"/>
      <c r="E17" s="112"/>
    </row>
    <row r="18" spans="1:5" x14ac:dyDescent="0.25">
      <c r="A18" s="68" t="s">
        <v>13</v>
      </c>
      <c r="B18" s="117"/>
      <c r="C18" s="125"/>
      <c r="D18" s="162"/>
      <c r="E18" s="113"/>
    </row>
    <row r="19" spans="1:5" x14ac:dyDescent="0.25">
      <c r="A19" s="65" t="s">
        <v>16</v>
      </c>
      <c r="B19" s="118"/>
      <c r="C19" s="127"/>
      <c r="D19" s="164"/>
      <c r="E19" s="114"/>
    </row>
    <row r="20" spans="1:5" x14ac:dyDescent="0.25">
      <c r="A20" s="13" t="s">
        <v>52</v>
      </c>
      <c r="B20" s="116">
        <f>BPU!D29</f>
        <v>0</v>
      </c>
      <c r="C20" s="126"/>
      <c r="D20" s="163">
        <f>$D$8</f>
        <v>87</v>
      </c>
      <c r="E20" s="112">
        <f>B20*C20*D20</f>
        <v>0</v>
      </c>
    </row>
    <row r="21" spans="1:5" x14ac:dyDescent="0.25">
      <c r="A21" s="13" t="s">
        <v>54</v>
      </c>
      <c r="B21" s="116">
        <f>BPU!D30</f>
        <v>0</v>
      </c>
      <c r="C21" s="126"/>
      <c r="D21" s="163">
        <f t="shared" ref="D21:D26" si="2">$D$8</f>
        <v>87</v>
      </c>
      <c r="E21" s="112">
        <f>B21*C21*D21</f>
        <v>0</v>
      </c>
    </row>
    <row r="22" spans="1:5" x14ac:dyDescent="0.25">
      <c r="A22" s="13" t="s">
        <v>53</v>
      </c>
      <c r="B22" s="116">
        <f>BPU!D31</f>
        <v>0</v>
      </c>
      <c r="C22" s="126"/>
      <c r="D22" s="163">
        <f t="shared" si="2"/>
        <v>87</v>
      </c>
      <c r="E22" s="112">
        <f>B22*C22*D22</f>
        <v>0</v>
      </c>
    </row>
    <row r="23" spans="1:5" x14ac:dyDescent="0.25">
      <c r="A23" s="13" t="s">
        <v>100</v>
      </c>
      <c r="B23" s="116">
        <f>BPU!D32</f>
        <v>0</v>
      </c>
      <c r="C23" s="126"/>
      <c r="D23" s="163">
        <f t="shared" si="2"/>
        <v>87</v>
      </c>
      <c r="E23" s="112">
        <f t="shared" ref="E23:E25" si="3">B23*C23*D23</f>
        <v>0</v>
      </c>
    </row>
    <row r="24" spans="1:5" x14ac:dyDescent="0.25">
      <c r="A24" s="65" t="s">
        <v>17</v>
      </c>
      <c r="B24" s="118"/>
      <c r="C24" s="127"/>
      <c r="D24" s="164" t="str">
        <f>IF(C24&gt;0,$D$8,"")</f>
        <v/>
      </c>
      <c r="E24" s="114"/>
    </row>
    <row r="25" spans="1:5" x14ac:dyDescent="0.25">
      <c r="A25" s="62" t="s">
        <v>18</v>
      </c>
      <c r="B25" s="116">
        <f>BPU!D35</f>
        <v>0</v>
      </c>
      <c r="C25" s="126"/>
      <c r="D25" s="163">
        <f t="shared" si="2"/>
        <v>87</v>
      </c>
      <c r="E25" s="112">
        <f t="shared" si="3"/>
        <v>0</v>
      </c>
    </row>
    <row r="26" spans="1:5" ht="30" x14ac:dyDescent="0.25">
      <c r="A26" s="62" t="s">
        <v>19</v>
      </c>
      <c r="B26" s="116">
        <f>BPU!D36</f>
        <v>0</v>
      </c>
      <c r="C26" s="126"/>
      <c r="D26" s="163">
        <f t="shared" si="2"/>
        <v>87</v>
      </c>
      <c r="E26" s="112">
        <f>B26*C26*D26</f>
        <v>0</v>
      </c>
    </row>
    <row r="27" spans="1:5" s="61" customFormat="1" x14ac:dyDescent="0.25">
      <c r="A27" s="66" t="s">
        <v>61</v>
      </c>
      <c r="B27" s="115"/>
      <c r="C27" s="125"/>
      <c r="D27" s="162"/>
      <c r="E27" s="111">
        <f>SUM(E20:E23)+SUM(E25:E26)</f>
        <v>0</v>
      </c>
    </row>
    <row r="28" spans="1:5" x14ac:dyDescent="0.25">
      <c r="A28" s="64"/>
      <c r="B28" s="116"/>
      <c r="C28" s="4"/>
      <c r="D28" s="163"/>
      <c r="E28" s="112"/>
    </row>
    <row r="29" spans="1:5" x14ac:dyDescent="0.25">
      <c r="A29" s="66" t="s">
        <v>62</v>
      </c>
      <c r="B29" s="119"/>
      <c r="C29" s="125"/>
      <c r="D29" s="165"/>
      <c r="E29" s="111">
        <f>E16+E27</f>
        <v>0</v>
      </c>
    </row>
    <row r="30" spans="1:5" x14ac:dyDescent="0.25">
      <c r="A30" s="64"/>
      <c r="B30" s="116"/>
      <c r="C30" s="4"/>
      <c r="D30" s="163"/>
      <c r="E30" s="112"/>
    </row>
    <row r="31" spans="1:5" x14ac:dyDescent="0.25">
      <c r="A31" s="66" t="s">
        <v>45</v>
      </c>
      <c r="B31" s="115"/>
      <c r="C31" s="125"/>
      <c r="D31" s="162"/>
      <c r="E31" s="111"/>
    </row>
    <row r="32" spans="1:5" x14ac:dyDescent="0.25">
      <c r="A32" s="63" t="s">
        <v>34</v>
      </c>
      <c r="B32" s="110">
        <f>BPU!D58</f>
        <v>0</v>
      </c>
      <c r="C32" s="132"/>
      <c r="D32" s="163"/>
      <c r="E32" s="121">
        <f>$E$29*B32*C32</f>
        <v>0</v>
      </c>
    </row>
    <row r="33" spans="1:7" ht="30" x14ac:dyDescent="0.25">
      <c r="A33" s="63" t="s">
        <v>31</v>
      </c>
      <c r="B33" s="110">
        <f>BPU!D59</f>
        <v>0</v>
      </c>
      <c r="C33" s="132">
        <v>1</v>
      </c>
      <c r="D33" s="163"/>
      <c r="E33" s="121">
        <f t="shared" ref="E33:E35" si="4">$E$29*B33*C33</f>
        <v>0</v>
      </c>
      <c r="G33" s="120"/>
    </row>
    <row r="34" spans="1:7" ht="30" x14ac:dyDescent="0.25">
      <c r="A34" s="63" t="s">
        <v>32</v>
      </c>
      <c r="B34" s="110">
        <f>BPU!D60</f>
        <v>0</v>
      </c>
      <c r="C34" s="132">
        <v>1</v>
      </c>
      <c r="D34" s="163"/>
      <c r="E34" s="121">
        <f t="shared" si="4"/>
        <v>0</v>
      </c>
    </row>
    <row r="35" spans="1:7" ht="30" x14ac:dyDescent="0.25">
      <c r="A35" s="63" t="s">
        <v>33</v>
      </c>
      <c r="B35" s="110">
        <f>BPU!D61</f>
        <v>0</v>
      </c>
      <c r="C35" s="132">
        <v>1</v>
      </c>
      <c r="D35" s="163"/>
      <c r="E35" s="121">
        <f t="shared" si="4"/>
        <v>0</v>
      </c>
    </row>
    <row r="36" spans="1:7" x14ac:dyDescent="0.25">
      <c r="A36" s="66" t="s">
        <v>87</v>
      </c>
      <c r="B36" s="115"/>
      <c r="C36" s="125"/>
      <c r="D36" s="162"/>
      <c r="E36" s="111">
        <f>SUM(E32:E35)</f>
        <v>0</v>
      </c>
    </row>
    <row r="37" spans="1:7" x14ac:dyDescent="0.25">
      <c r="A37" s="64"/>
      <c r="B37" s="72"/>
      <c r="C37" s="128"/>
      <c r="D37" s="128"/>
      <c r="E37" s="112"/>
    </row>
    <row r="38" spans="1:7" x14ac:dyDescent="0.25">
      <c r="A38" s="64"/>
      <c r="B38" s="72"/>
      <c r="C38" s="128"/>
      <c r="D38" s="64"/>
      <c r="E38" s="112"/>
    </row>
    <row r="39" spans="1:7" x14ac:dyDescent="0.25">
      <c r="A39" s="64"/>
      <c r="B39" s="72"/>
      <c r="C39" s="128"/>
      <c r="D39" s="64"/>
      <c r="E39" s="112"/>
    </row>
    <row r="40" spans="1:7" x14ac:dyDescent="0.25">
      <c r="A40" s="64"/>
      <c r="B40" s="72"/>
      <c r="C40" s="128"/>
      <c r="D40" s="64"/>
      <c r="E40" s="112"/>
    </row>
    <row r="41" spans="1:7" x14ac:dyDescent="0.25">
      <c r="A41" s="64"/>
      <c r="B41" s="72"/>
      <c r="C41" s="128"/>
      <c r="D41" s="64"/>
      <c r="E41" s="112"/>
    </row>
    <row r="42" spans="1:7" x14ac:dyDescent="0.25">
      <c r="A42" s="64"/>
      <c r="B42" s="72"/>
      <c r="C42" s="128"/>
      <c r="D42" s="64"/>
      <c r="E42" s="112"/>
    </row>
    <row r="43" spans="1:7" x14ac:dyDescent="0.25">
      <c r="A43" s="64"/>
      <c r="B43" s="72"/>
      <c r="C43" s="128"/>
      <c r="D43" s="64"/>
      <c r="E43" s="112"/>
    </row>
    <row r="44" spans="1:7" x14ac:dyDescent="0.25">
      <c r="A44" s="64"/>
      <c r="B44" s="72"/>
      <c r="C44" s="128"/>
      <c r="D44" s="64"/>
      <c r="E44" s="112"/>
    </row>
    <row r="45" spans="1:7" x14ac:dyDescent="0.25">
      <c r="A45" s="64"/>
      <c r="B45" s="72"/>
      <c r="C45" s="128"/>
      <c r="D45" s="64"/>
      <c r="E45" s="112"/>
    </row>
    <row r="46" spans="1:7" x14ac:dyDescent="0.25">
      <c r="A46" s="64"/>
      <c r="B46" s="72"/>
      <c r="C46" s="128"/>
      <c r="D46" s="64"/>
      <c r="E46" s="112"/>
    </row>
    <row r="47" spans="1:7" x14ac:dyDescent="0.25">
      <c r="A47" s="64"/>
      <c r="B47" s="72"/>
      <c r="C47" s="128"/>
      <c r="D47" s="64"/>
      <c r="E47" s="112"/>
    </row>
    <row r="48" spans="1:7" x14ac:dyDescent="0.25">
      <c r="A48" s="64"/>
      <c r="B48" s="72"/>
      <c r="C48" s="128"/>
      <c r="D48" s="64"/>
      <c r="E48" s="112"/>
    </row>
    <row r="49" spans="1:5" x14ac:dyDescent="0.25">
      <c r="A49" s="64"/>
      <c r="B49" s="72"/>
      <c r="C49" s="128"/>
      <c r="D49" s="64"/>
      <c r="E49" s="112"/>
    </row>
    <row r="50" spans="1:5" x14ac:dyDescent="0.25">
      <c r="A50" s="64"/>
      <c r="B50" s="72"/>
      <c r="C50" s="128"/>
      <c r="D50" s="64"/>
      <c r="E50" s="112"/>
    </row>
    <row r="51" spans="1:5" x14ac:dyDescent="0.25">
      <c r="A51" s="64"/>
      <c r="B51" s="72"/>
      <c r="C51" s="128"/>
      <c r="D51" s="64"/>
      <c r="E51" s="112"/>
    </row>
    <row r="52" spans="1:5" x14ac:dyDescent="0.25">
      <c r="A52" s="64"/>
      <c r="B52" s="72"/>
      <c r="C52" s="128"/>
      <c r="D52" s="64"/>
      <c r="E52" s="112"/>
    </row>
    <row r="53" spans="1:5" x14ac:dyDescent="0.25">
      <c r="A53" s="64"/>
      <c r="B53" s="72"/>
      <c r="C53" s="128"/>
      <c r="D53" s="64"/>
      <c r="E53" s="112"/>
    </row>
    <row r="54" spans="1:5" x14ac:dyDescent="0.25">
      <c r="A54" s="64"/>
      <c r="B54" s="72"/>
      <c r="C54" s="128"/>
      <c r="D54" s="64"/>
      <c r="E54" s="112"/>
    </row>
    <row r="55" spans="1:5" x14ac:dyDescent="0.25">
      <c r="A55" s="64"/>
      <c r="B55" s="72"/>
      <c r="C55" s="128"/>
      <c r="D55" s="64"/>
      <c r="E55" s="112"/>
    </row>
    <row r="56" spans="1:5" x14ac:dyDescent="0.25">
      <c r="A56" s="64"/>
      <c r="B56" s="72"/>
      <c r="C56" s="128"/>
      <c r="D56" s="64"/>
      <c r="E56" s="112"/>
    </row>
    <row r="57" spans="1:5" x14ac:dyDescent="0.25">
      <c r="A57" s="64"/>
      <c r="B57" s="72"/>
      <c r="C57" s="128"/>
      <c r="D57" s="64"/>
      <c r="E57" s="112"/>
    </row>
    <row r="58" spans="1:5" x14ac:dyDescent="0.25">
      <c r="A58" s="64"/>
      <c r="B58" s="72"/>
      <c r="C58" s="128"/>
      <c r="D58" s="64"/>
      <c r="E58" s="112"/>
    </row>
    <row r="59" spans="1:5" x14ac:dyDescent="0.25">
      <c r="A59" s="64"/>
      <c r="B59" s="72"/>
      <c r="C59" s="128"/>
      <c r="D59" s="64"/>
      <c r="E59" s="112"/>
    </row>
    <row r="60" spans="1:5" x14ac:dyDescent="0.25">
      <c r="A60" s="64"/>
      <c r="B60" s="72"/>
      <c r="C60" s="128"/>
      <c r="D60" s="64"/>
      <c r="E60" s="112"/>
    </row>
    <row r="61" spans="1:5" x14ac:dyDescent="0.25">
      <c r="A61" s="64"/>
      <c r="B61" s="72"/>
      <c r="C61" s="128"/>
      <c r="D61" s="64"/>
      <c r="E61" s="112"/>
    </row>
    <row r="62" spans="1:5" x14ac:dyDescent="0.25">
      <c r="A62" s="64"/>
      <c r="B62" s="72"/>
      <c r="C62" s="128"/>
      <c r="D62" s="64"/>
      <c r="E62" s="112"/>
    </row>
    <row r="63" spans="1:5" x14ac:dyDescent="0.25">
      <c r="A63" s="64"/>
      <c r="B63" s="72"/>
      <c r="C63" s="128"/>
      <c r="D63" s="64"/>
      <c r="E63" s="112"/>
    </row>
    <row r="64" spans="1:5" x14ac:dyDescent="0.25">
      <c r="A64" s="64"/>
      <c r="B64" s="72"/>
      <c r="C64" s="128"/>
      <c r="D64" s="64"/>
      <c r="E64" s="112"/>
    </row>
    <row r="65" spans="1:5" x14ac:dyDescent="0.25">
      <c r="A65" s="64"/>
      <c r="B65" s="72"/>
      <c r="C65" s="128"/>
      <c r="D65" s="64"/>
      <c r="E65" s="112"/>
    </row>
    <row r="66" spans="1:5" x14ac:dyDescent="0.25">
      <c r="A66" s="64"/>
      <c r="B66" s="72"/>
      <c r="C66" s="128"/>
      <c r="D66" s="64"/>
      <c r="E66" s="112"/>
    </row>
    <row r="67" spans="1:5" x14ac:dyDescent="0.25">
      <c r="A67" s="64"/>
      <c r="B67" s="72"/>
      <c r="C67" s="128"/>
      <c r="D67" s="64"/>
      <c r="E67" s="112"/>
    </row>
    <row r="68" spans="1:5" x14ac:dyDescent="0.25">
      <c r="A68" s="64"/>
      <c r="B68" s="72"/>
      <c r="C68" s="128"/>
      <c r="D68" s="64"/>
      <c r="E68" s="112"/>
    </row>
    <row r="69" spans="1:5" x14ac:dyDescent="0.25">
      <c r="A69" s="64"/>
      <c r="B69" s="72"/>
      <c r="C69" s="128"/>
      <c r="D69" s="64"/>
      <c r="E69" s="112"/>
    </row>
    <row r="70" spans="1:5" x14ac:dyDescent="0.25">
      <c r="A70" s="64"/>
      <c r="B70" s="72"/>
      <c r="C70" s="128"/>
      <c r="D70" s="64"/>
      <c r="E70" s="112"/>
    </row>
    <row r="71" spans="1:5" x14ac:dyDescent="0.25">
      <c r="A71" s="64"/>
      <c r="B71" s="72"/>
      <c r="C71" s="128"/>
      <c r="D71" s="64"/>
      <c r="E71" s="112"/>
    </row>
    <row r="72" spans="1:5" x14ac:dyDescent="0.25">
      <c r="A72" s="64"/>
      <c r="B72" s="72"/>
      <c r="C72" s="128"/>
      <c r="D72" s="64"/>
      <c r="E72" s="112"/>
    </row>
    <row r="73" spans="1:5" x14ac:dyDescent="0.25">
      <c r="A73" s="64"/>
      <c r="B73" s="72"/>
      <c r="C73" s="128"/>
      <c r="D73" s="64"/>
      <c r="E73" s="112"/>
    </row>
    <row r="74" spans="1:5" x14ac:dyDescent="0.25">
      <c r="A74" s="64"/>
      <c r="B74" s="72"/>
      <c r="C74" s="128"/>
      <c r="D74" s="64"/>
      <c r="E74" s="112"/>
    </row>
    <row r="75" spans="1:5" x14ac:dyDescent="0.25">
      <c r="A75" s="64"/>
      <c r="B75" s="72"/>
      <c r="C75" s="128"/>
      <c r="D75" s="64"/>
      <c r="E75" s="112"/>
    </row>
    <row r="76" spans="1:5" x14ac:dyDescent="0.25">
      <c r="A76" s="64"/>
      <c r="B76" s="72"/>
      <c r="C76" s="128"/>
      <c r="D76" s="64"/>
      <c r="E76" s="112"/>
    </row>
    <row r="77" spans="1:5" x14ac:dyDescent="0.25">
      <c r="A77" s="64"/>
      <c r="B77" s="72"/>
      <c r="C77" s="128"/>
      <c r="D77" s="64"/>
      <c r="E77" s="112"/>
    </row>
    <row r="78" spans="1:5" x14ac:dyDescent="0.25">
      <c r="A78" s="64"/>
      <c r="B78" s="72"/>
      <c r="C78" s="128"/>
      <c r="D78" s="64"/>
      <c r="E78" s="112"/>
    </row>
    <row r="79" spans="1:5" x14ac:dyDescent="0.25">
      <c r="A79" s="64"/>
      <c r="B79" s="72"/>
      <c r="C79" s="128"/>
      <c r="D79" s="64"/>
      <c r="E79" s="112"/>
    </row>
    <row r="80" spans="1:5" x14ac:dyDescent="0.25">
      <c r="A80" s="64"/>
      <c r="B80" s="72"/>
      <c r="C80" s="128"/>
      <c r="D80" s="64"/>
      <c r="E80" s="112"/>
    </row>
    <row r="81" spans="1:5" x14ac:dyDescent="0.25">
      <c r="A81" s="64"/>
      <c r="B81" s="72"/>
      <c r="C81" s="128"/>
      <c r="D81" s="64"/>
      <c r="E81" s="112"/>
    </row>
    <row r="82" spans="1:5" x14ac:dyDescent="0.25">
      <c r="A82" s="64"/>
      <c r="B82" s="72"/>
      <c r="C82" s="128"/>
      <c r="D82" s="64"/>
      <c r="E82" s="112"/>
    </row>
    <row r="83" spans="1:5" x14ac:dyDescent="0.25">
      <c r="A83" s="64"/>
      <c r="B83" s="72"/>
      <c r="C83" s="128"/>
      <c r="D83" s="64"/>
      <c r="E83" s="112"/>
    </row>
    <row r="84" spans="1:5" x14ac:dyDescent="0.25">
      <c r="A84" s="64"/>
      <c r="B84" s="72"/>
      <c r="C84" s="128"/>
      <c r="D84" s="64"/>
      <c r="E84" s="112"/>
    </row>
    <row r="85" spans="1:5" x14ac:dyDescent="0.25">
      <c r="A85" s="64"/>
      <c r="B85" s="72"/>
      <c r="C85" s="128"/>
      <c r="D85" s="64"/>
      <c r="E85" s="112"/>
    </row>
    <row r="86" spans="1:5" x14ac:dyDescent="0.25">
      <c r="A86" s="64"/>
      <c r="B86" s="72"/>
      <c r="C86" s="128"/>
      <c r="D86" s="64"/>
      <c r="E86" s="112"/>
    </row>
    <row r="87" spans="1:5" x14ac:dyDescent="0.25">
      <c r="A87" s="64"/>
      <c r="B87" s="72"/>
      <c r="C87" s="128"/>
      <c r="D87" s="64"/>
      <c r="E87" s="112"/>
    </row>
    <row r="88" spans="1:5" x14ac:dyDescent="0.25">
      <c r="A88" s="64"/>
      <c r="B88" s="72"/>
      <c r="C88" s="128"/>
      <c r="D88" s="64"/>
      <c r="E88" s="112"/>
    </row>
    <row r="89" spans="1:5" x14ac:dyDescent="0.25">
      <c r="A89" s="64"/>
      <c r="B89" s="72"/>
      <c r="C89" s="128"/>
      <c r="D89" s="64"/>
      <c r="E89" s="112"/>
    </row>
    <row r="90" spans="1:5" x14ac:dyDescent="0.25">
      <c r="A90" s="64"/>
      <c r="B90" s="72"/>
      <c r="C90" s="128"/>
      <c r="D90" s="64"/>
      <c r="E90" s="112"/>
    </row>
    <row r="91" spans="1:5" x14ac:dyDescent="0.25">
      <c r="A91" s="64"/>
      <c r="B91" s="72"/>
      <c r="C91" s="128"/>
      <c r="D91" s="64"/>
      <c r="E91" s="112"/>
    </row>
    <row r="92" spans="1:5" x14ac:dyDescent="0.25">
      <c r="A92" s="64"/>
      <c r="B92" s="72"/>
      <c r="C92" s="128"/>
      <c r="D92" s="64"/>
      <c r="E92" s="112"/>
    </row>
    <row r="93" spans="1:5" x14ac:dyDescent="0.25">
      <c r="A93" s="64"/>
      <c r="B93" s="72"/>
      <c r="C93" s="128"/>
      <c r="D93" s="64"/>
      <c r="E93" s="112"/>
    </row>
    <row r="94" spans="1:5" x14ac:dyDescent="0.25">
      <c r="A94" s="64"/>
      <c r="B94" s="72"/>
      <c r="C94" s="128"/>
      <c r="D94" s="64"/>
      <c r="E94" s="112"/>
    </row>
    <row r="95" spans="1:5" x14ac:dyDescent="0.25">
      <c r="A95" s="64"/>
      <c r="B95" s="72"/>
      <c r="C95" s="128"/>
      <c r="D95" s="64"/>
      <c r="E95" s="112"/>
    </row>
    <row r="96" spans="1:5" x14ac:dyDescent="0.25">
      <c r="A96" s="64"/>
      <c r="B96" s="72"/>
      <c r="C96" s="128"/>
      <c r="D96" s="64"/>
      <c r="E96" s="112"/>
    </row>
    <row r="97" spans="1:5" x14ac:dyDescent="0.25">
      <c r="A97" s="64"/>
      <c r="B97" s="72"/>
      <c r="C97" s="128"/>
      <c r="D97" s="64"/>
      <c r="E97" s="112"/>
    </row>
    <row r="98" spans="1:5" x14ac:dyDescent="0.25">
      <c r="A98" s="64"/>
      <c r="B98" s="72"/>
      <c r="C98" s="128"/>
      <c r="D98" s="64"/>
      <c r="E98" s="112"/>
    </row>
  </sheetData>
  <mergeCells count="1">
    <mergeCell ref="B3:E3"/>
  </mergeCells>
  <printOptions horizontalCentered="1"/>
  <pageMargins left="0.43307086614173229" right="0.43307086614173229" top="0.47244094488188981" bottom="0.51181102362204722" header="0.31496062992125984" footer="0.31496062992125984"/>
  <pageSetup paperSize="9" scale="79" orientation="landscape" r:id="rId1"/>
  <headerFooter>
    <oddHeader>&amp;L&amp;A&amp;R&amp;P/&amp;N</oddHeader>
    <oddFooter>&amp;R&amp;D&amp;T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98"/>
  <sheetViews>
    <sheetView workbookViewId="0">
      <selection activeCell="A2" sqref="A2"/>
    </sheetView>
  </sheetViews>
  <sheetFormatPr baseColWidth="10" defaultColWidth="11.5703125" defaultRowHeight="15" x14ac:dyDescent="0.25"/>
  <cols>
    <col min="1" max="1" width="60" style="2" customWidth="1"/>
    <col min="2" max="2" width="14.42578125" style="71" customWidth="1"/>
    <col min="3" max="3" width="18" style="123" customWidth="1"/>
    <col min="4" max="4" width="14.85546875" style="2" customWidth="1"/>
    <col min="5" max="5" width="17.7109375" style="120" customWidth="1"/>
    <col min="6" max="16384" width="11.5703125" style="2"/>
  </cols>
  <sheetData>
    <row r="1" spans="1:6" ht="18.75" x14ac:dyDescent="0.25">
      <c r="A1" s="1" t="s">
        <v>163</v>
      </c>
      <c r="B1" s="7"/>
      <c r="C1" s="11"/>
      <c r="D1" s="94"/>
      <c r="E1" s="6"/>
      <c r="F1" s="74"/>
    </row>
    <row r="2" spans="1:6" ht="19.5" thickBot="1" x14ac:dyDescent="0.3">
      <c r="A2" s="135" t="s">
        <v>142</v>
      </c>
      <c r="B2" s="135" t="s">
        <v>110</v>
      </c>
      <c r="C2" s="136"/>
      <c r="D2" s="137"/>
      <c r="E2" s="138"/>
    </row>
    <row r="3" spans="1:6" ht="27.6" customHeight="1" thickBot="1" x14ac:dyDescent="0.3">
      <c r="A3" s="1" t="s">
        <v>81</v>
      </c>
      <c r="B3" s="225">
        <f>BPU!B2</f>
        <v>0</v>
      </c>
      <c r="C3" s="226"/>
      <c r="D3" s="226"/>
      <c r="E3" s="227"/>
    </row>
    <row r="4" spans="1:6" ht="18.75" x14ac:dyDescent="0.25">
      <c r="A4" s="1"/>
      <c r="B4" s="69"/>
      <c r="C4" s="5"/>
      <c r="D4" s="6"/>
      <c r="E4" s="92"/>
    </row>
    <row r="5" spans="1:6" ht="15.75" x14ac:dyDescent="0.25">
      <c r="A5" s="157" t="s">
        <v>136</v>
      </c>
      <c r="B5" s="69"/>
      <c r="C5" s="5"/>
      <c r="D5" s="6"/>
      <c r="E5" s="92"/>
    </row>
    <row r="6" spans="1:6" ht="16.5" thickBot="1" x14ac:dyDescent="0.3">
      <c r="B6" s="69"/>
      <c r="C6" s="5"/>
      <c r="D6" s="6"/>
      <c r="E6" s="92"/>
    </row>
    <row r="7" spans="1:6" ht="63.75" thickBot="1" x14ac:dyDescent="0.3">
      <c r="A7" s="122" t="s">
        <v>47</v>
      </c>
      <c r="B7" s="70" t="s">
        <v>63</v>
      </c>
      <c r="C7" s="29" t="s">
        <v>59</v>
      </c>
      <c r="D7" s="29" t="s">
        <v>57</v>
      </c>
      <c r="E7" s="93" t="s">
        <v>56</v>
      </c>
    </row>
    <row r="8" spans="1:6" ht="15.75" thickBot="1" x14ac:dyDescent="0.3">
      <c r="C8" s="124"/>
      <c r="D8" s="139">
        <v>95</v>
      </c>
    </row>
    <row r="9" spans="1:6" x14ac:dyDescent="0.25">
      <c r="A9" s="66" t="s">
        <v>51</v>
      </c>
      <c r="B9" s="115"/>
      <c r="C9" s="125"/>
      <c r="D9" s="162"/>
      <c r="E9" s="111"/>
    </row>
    <row r="10" spans="1:6" x14ac:dyDescent="0.25">
      <c r="A10" s="62" t="s">
        <v>49</v>
      </c>
      <c r="B10" s="116">
        <f>BPU!D14</f>
        <v>0</v>
      </c>
      <c r="C10" s="126"/>
      <c r="D10" s="163"/>
      <c r="E10" s="112">
        <f>B10*C10</f>
        <v>0</v>
      </c>
    </row>
    <row r="11" spans="1:6" x14ac:dyDescent="0.25">
      <c r="A11" s="62" t="s">
        <v>9</v>
      </c>
      <c r="B11" s="116">
        <f>BPU!D15</f>
        <v>0</v>
      </c>
      <c r="C11" s="126"/>
      <c r="D11" s="163"/>
      <c r="E11" s="112">
        <f t="shared" ref="E11:E15" si="0">B11*C11</f>
        <v>0</v>
      </c>
    </row>
    <row r="12" spans="1:6" x14ac:dyDescent="0.25">
      <c r="A12" s="62" t="s">
        <v>10</v>
      </c>
      <c r="B12" s="116">
        <f>BPU!D16</f>
        <v>0</v>
      </c>
      <c r="C12" s="126"/>
      <c r="D12" s="163"/>
      <c r="E12" s="112">
        <f t="shared" si="0"/>
        <v>0</v>
      </c>
    </row>
    <row r="13" spans="1:6" x14ac:dyDescent="0.25">
      <c r="A13" s="62" t="s">
        <v>11</v>
      </c>
      <c r="B13" s="116">
        <f>BPU!D17</f>
        <v>0</v>
      </c>
      <c r="C13" s="126"/>
      <c r="D13" s="163"/>
      <c r="E13" s="112">
        <f t="shared" si="0"/>
        <v>0</v>
      </c>
    </row>
    <row r="14" spans="1:6" x14ac:dyDescent="0.25">
      <c r="A14" s="62" t="s">
        <v>122</v>
      </c>
      <c r="B14" s="116">
        <f>BPU!D18</f>
        <v>0</v>
      </c>
      <c r="C14" s="126"/>
      <c r="D14" s="163"/>
      <c r="E14" s="112">
        <f t="shared" ref="E14" si="1">B14*C14</f>
        <v>0</v>
      </c>
    </row>
    <row r="15" spans="1:6" x14ac:dyDescent="0.25">
      <c r="A15" s="62" t="s">
        <v>55</v>
      </c>
      <c r="B15" s="116">
        <f>BPU!D20</f>
        <v>0</v>
      </c>
      <c r="C15" s="126"/>
      <c r="D15" s="163"/>
      <c r="E15" s="112">
        <f t="shared" si="0"/>
        <v>0</v>
      </c>
    </row>
    <row r="16" spans="1:6" s="61" customFormat="1" x14ac:dyDescent="0.25">
      <c r="A16" s="67" t="s">
        <v>60</v>
      </c>
      <c r="B16" s="115"/>
      <c r="C16" s="125"/>
      <c r="D16" s="162"/>
      <c r="E16" s="111">
        <f>SUM(E10:E15)</f>
        <v>0</v>
      </c>
    </row>
    <row r="17" spans="1:5" x14ac:dyDescent="0.25">
      <c r="A17" s="64"/>
      <c r="B17" s="116"/>
      <c r="C17" s="4"/>
      <c r="D17" s="163"/>
      <c r="E17" s="112"/>
    </row>
    <row r="18" spans="1:5" x14ac:dyDescent="0.25">
      <c r="A18" s="68" t="s">
        <v>13</v>
      </c>
      <c r="B18" s="117"/>
      <c r="C18" s="125"/>
      <c r="D18" s="162"/>
      <c r="E18" s="113"/>
    </row>
    <row r="19" spans="1:5" x14ac:dyDescent="0.25">
      <c r="A19" s="65" t="s">
        <v>16</v>
      </c>
      <c r="B19" s="118"/>
      <c r="C19" s="127"/>
      <c r="D19" s="164"/>
      <c r="E19" s="114"/>
    </row>
    <row r="20" spans="1:5" x14ac:dyDescent="0.25">
      <c r="A20" s="13" t="s">
        <v>52</v>
      </c>
      <c r="B20" s="116">
        <f>BPU!D29</f>
        <v>0</v>
      </c>
      <c r="C20" s="126"/>
      <c r="D20" s="163">
        <f>$D$8</f>
        <v>95</v>
      </c>
      <c r="E20" s="112">
        <f>B20*C20*D20</f>
        <v>0</v>
      </c>
    </row>
    <row r="21" spans="1:5" x14ac:dyDescent="0.25">
      <c r="A21" s="13" t="s">
        <v>54</v>
      </c>
      <c r="B21" s="116">
        <f>BPU!D30</f>
        <v>0</v>
      </c>
      <c r="C21" s="126"/>
      <c r="D21" s="163">
        <f t="shared" ref="D21:D26" si="2">$D$8</f>
        <v>95</v>
      </c>
      <c r="E21" s="112">
        <f>B21*C21*D21</f>
        <v>0</v>
      </c>
    </row>
    <row r="22" spans="1:5" x14ac:dyDescent="0.25">
      <c r="A22" s="13" t="s">
        <v>53</v>
      </c>
      <c r="B22" s="116">
        <f>BPU!D31</f>
        <v>0</v>
      </c>
      <c r="C22" s="126"/>
      <c r="D22" s="163">
        <f t="shared" si="2"/>
        <v>95</v>
      </c>
      <c r="E22" s="112">
        <f>B22*C22*D22</f>
        <v>0</v>
      </c>
    </row>
    <row r="23" spans="1:5" x14ac:dyDescent="0.25">
      <c r="A23" s="13" t="s">
        <v>100</v>
      </c>
      <c r="B23" s="116">
        <f>BPU!D32</f>
        <v>0</v>
      </c>
      <c r="C23" s="126"/>
      <c r="D23" s="163">
        <f t="shared" si="2"/>
        <v>95</v>
      </c>
      <c r="E23" s="112">
        <f t="shared" ref="E23:E25" si="3">B23*C23*D23</f>
        <v>0</v>
      </c>
    </row>
    <row r="24" spans="1:5" x14ac:dyDescent="0.25">
      <c r="A24" s="65" t="s">
        <v>17</v>
      </c>
      <c r="B24" s="118"/>
      <c r="C24" s="127"/>
      <c r="D24" s="164" t="str">
        <f>IF(C24&gt;0,$D$8,"")</f>
        <v/>
      </c>
      <c r="E24" s="114"/>
    </row>
    <row r="25" spans="1:5" x14ac:dyDescent="0.25">
      <c r="A25" s="62" t="s">
        <v>18</v>
      </c>
      <c r="B25" s="116">
        <f>BPU!D35</f>
        <v>0</v>
      </c>
      <c r="C25" s="126"/>
      <c r="D25" s="163">
        <f t="shared" si="2"/>
        <v>95</v>
      </c>
      <c r="E25" s="112">
        <f t="shared" si="3"/>
        <v>0</v>
      </c>
    </row>
    <row r="26" spans="1:5" ht="30" x14ac:dyDescent="0.25">
      <c r="A26" s="62" t="s">
        <v>19</v>
      </c>
      <c r="B26" s="116">
        <f>BPU!D36</f>
        <v>0</v>
      </c>
      <c r="C26" s="126"/>
      <c r="D26" s="163">
        <f t="shared" si="2"/>
        <v>95</v>
      </c>
      <c r="E26" s="112">
        <f>B26*C26*D26</f>
        <v>0</v>
      </c>
    </row>
    <row r="27" spans="1:5" s="61" customFormat="1" x14ac:dyDescent="0.25">
      <c r="A27" s="66" t="s">
        <v>61</v>
      </c>
      <c r="B27" s="115"/>
      <c r="C27" s="125"/>
      <c r="D27" s="162"/>
      <c r="E27" s="111">
        <f>SUM(E20:E23)+SUM(E25:E26)</f>
        <v>0</v>
      </c>
    </row>
    <row r="28" spans="1:5" x14ac:dyDescent="0.25">
      <c r="A28" s="64"/>
      <c r="B28" s="116"/>
      <c r="C28" s="4"/>
      <c r="D28" s="163"/>
      <c r="E28" s="112"/>
    </row>
    <row r="29" spans="1:5" x14ac:dyDescent="0.25">
      <c r="A29" s="66" t="s">
        <v>62</v>
      </c>
      <c r="B29" s="119"/>
      <c r="C29" s="125"/>
      <c r="D29" s="165"/>
      <c r="E29" s="111">
        <f>E16+E27</f>
        <v>0</v>
      </c>
    </row>
    <row r="30" spans="1:5" x14ac:dyDescent="0.25">
      <c r="A30" s="64"/>
      <c r="B30" s="116"/>
      <c r="C30" s="4"/>
      <c r="D30" s="163"/>
      <c r="E30" s="112"/>
    </row>
    <row r="31" spans="1:5" x14ac:dyDescent="0.25">
      <c r="A31" s="66" t="s">
        <v>45</v>
      </c>
      <c r="B31" s="115"/>
      <c r="C31" s="125"/>
      <c r="D31" s="162"/>
      <c r="E31" s="111"/>
    </row>
    <row r="32" spans="1:5" x14ac:dyDescent="0.25">
      <c r="A32" s="63" t="s">
        <v>34</v>
      </c>
      <c r="B32" s="110">
        <f>BPU!D58</f>
        <v>0</v>
      </c>
      <c r="C32" s="132">
        <v>1</v>
      </c>
      <c r="D32" s="163"/>
      <c r="E32" s="121">
        <f>$E$29*B32*C32</f>
        <v>0</v>
      </c>
    </row>
    <row r="33" spans="1:7" ht="30" x14ac:dyDescent="0.25">
      <c r="A33" s="63" t="s">
        <v>31</v>
      </c>
      <c r="B33" s="110">
        <f>BPU!D59</f>
        <v>0</v>
      </c>
      <c r="C33" s="132"/>
      <c r="D33" s="163"/>
      <c r="E33" s="121">
        <f t="shared" ref="E33:E35" si="4">$E$29*B33*C33</f>
        <v>0</v>
      </c>
      <c r="G33" s="120"/>
    </row>
    <row r="34" spans="1:7" ht="30" x14ac:dyDescent="0.25">
      <c r="A34" s="63" t="s">
        <v>32</v>
      </c>
      <c r="B34" s="110">
        <f>BPU!D60</f>
        <v>0</v>
      </c>
      <c r="C34" s="132"/>
      <c r="D34" s="163"/>
      <c r="E34" s="121">
        <f t="shared" si="4"/>
        <v>0</v>
      </c>
    </row>
    <row r="35" spans="1:7" ht="30" x14ac:dyDescent="0.25">
      <c r="A35" s="63" t="s">
        <v>33</v>
      </c>
      <c r="B35" s="110">
        <f>BPU!D61</f>
        <v>0</v>
      </c>
      <c r="C35" s="132"/>
      <c r="D35" s="163"/>
      <c r="E35" s="121">
        <f t="shared" si="4"/>
        <v>0</v>
      </c>
    </row>
    <row r="36" spans="1:7" x14ac:dyDescent="0.25">
      <c r="A36" s="66" t="s">
        <v>87</v>
      </c>
      <c r="B36" s="115"/>
      <c r="C36" s="125"/>
      <c r="D36" s="162"/>
      <c r="E36" s="111">
        <f>SUM(E32:E35)</f>
        <v>0</v>
      </c>
    </row>
    <row r="37" spans="1:7" x14ac:dyDescent="0.25">
      <c r="A37" s="64"/>
      <c r="B37" s="72"/>
      <c r="C37" s="128"/>
      <c r="D37" s="128"/>
      <c r="E37" s="112"/>
    </row>
    <row r="38" spans="1:7" x14ac:dyDescent="0.25">
      <c r="A38" s="64"/>
      <c r="B38" s="72"/>
      <c r="C38" s="128"/>
      <c r="D38" s="128"/>
      <c r="E38" s="112"/>
    </row>
    <row r="39" spans="1:7" x14ac:dyDescent="0.25">
      <c r="A39" s="64"/>
      <c r="B39" s="72"/>
      <c r="C39" s="128"/>
      <c r="D39" s="128"/>
      <c r="E39" s="112"/>
    </row>
    <row r="40" spans="1:7" x14ac:dyDescent="0.25">
      <c r="A40" s="64"/>
      <c r="B40" s="72"/>
      <c r="C40" s="128"/>
      <c r="D40" s="128"/>
      <c r="E40" s="112"/>
    </row>
    <row r="41" spans="1:7" x14ac:dyDescent="0.25">
      <c r="A41" s="64"/>
      <c r="B41" s="72"/>
      <c r="C41" s="128"/>
      <c r="D41" s="128"/>
      <c r="E41" s="112"/>
    </row>
    <row r="42" spans="1:7" x14ac:dyDescent="0.25">
      <c r="A42" s="64"/>
      <c r="B42" s="72"/>
      <c r="C42" s="128"/>
      <c r="D42" s="64"/>
      <c r="E42" s="112"/>
    </row>
    <row r="43" spans="1:7" x14ac:dyDescent="0.25">
      <c r="A43" s="64"/>
      <c r="B43" s="72"/>
      <c r="C43" s="128"/>
      <c r="D43" s="64"/>
      <c r="E43" s="112"/>
    </row>
    <row r="44" spans="1:7" x14ac:dyDescent="0.25">
      <c r="A44" s="64"/>
      <c r="B44" s="72"/>
      <c r="C44" s="128"/>
      <c r="D44" s="64"/>
      <c r="E44" s="112"/>
    </row>
    <row r="45" spans="1:7" x14ac:dyDescent="0.25">
      <c r="A45" s="64"/>
      <c r="B45" s="72"/>
      <c r="C45" s="128"/>
      <c r="D45" s="64"/>
      <c r="E45" s="112"/>
    </row>
    <row r="46" spans="1:7" x14ac:dyDescent="0.25">
      <c r="A46" s="64"/>
      <c r="B46" s="72"/>
      <c r="C46" s="128"/>
      <c r="D46" s="64"/>
      <c r="E46" s="112"/>
    </row>
    <row r="47" spans="1:7" x14ac:dyDescent="0.25">
      <c r="A47" s="64"/>
      <c r="B47" s="72"/>
      <c r="C47" s="128"/>
      <c r="D47" s="64"/>
      <c r="E47" s="112"/>
    </row>
    <row r="48" spans="1:7" x14ac:dyDescent="0.25">
      <c r="A48" s="64"/>
      <c r="B48" s="72"/>
      <c r="C48" s="128"/>
      <c r="D48" s="64"/>
      <c r="E48" s="112"/>
    </row>
    <row r="49" spans="1:5" x14ac:dyDescent="0.25">
      <c r="A49" s="64"/>
      <c r="B49" s="72"/>
      <c r="C49" s="128"/>
      <c r="D49" s="64"/>
      <c r="E49" s="112"/>
    </row>
    <row r="50" spans="1:5" x14ac:dyDescent="0.25">
      <c r="A50" s="64"/>
      <c r="B50" s="72"/>
      <c r="C50" s="128"/>
      <c r="D50" s="64"/>
      <c r="E50" s="112"/>
    </row>
    <row r="51" spans="1:5" x14ac:dyDescent="0.25">
      <c r="A51" s="64"/>
      <c r="B51" s="72"/>
      <c r="C51" s="128"/>
      <c r="D51" s="64"/>
      <c r="E51" s="112"/>
    </row>
    <row r="52" spans="1:5" x14ac:dyDescent="0.25">
      <c r="A52" s="64"/>
      <c r="B52" s="72"/>
      <c r="C52" s="128"/>
      <c r="D52" s="64"/>
      <c r="E52" s="112"/>
    </row>
    <row r="53" spans="1:5" x14ac:dyDescent="0.25">
      <c r="A53" s="64"/>
      <c r="B53" s="72"/>
      <c r="C53" s="128"/>
      <c r="D53" s="64"/>
      <c r="E53" s="112"/>
    </row>
    <row r="54" spans="1:5" x14ac:dyDescent="0.25">
      <c r="A54" s="64"/>
      <c r="B54" s="72"/>
      <c r="C54" s="128"/>
      <c r="D54" s="64"/>
      <c r="E54" s="112"/>
    </row>
    <row r="55" spans="1:5" x14ac:dyDescent="0.25">
      <c r="A55" s="64"/>
      <c r="B55" s="72"/>
      <c r="C55" s="128"/>
      <c r="D55" s="64"/>
      <c r="E55" s="112"/>
    </row>
    <row r="56" spans="1:5" x14ac:dyDescent="0.25">
      <c r="A56" s="64"/>
      <c r="B56" s="72"/>
      <c r="C56" s="128"/>
      <c r="D56" s="64"/>
      <c r="E56" s="112"/>
    </row>
    <row r="57" spans="1:5" x14ac:dyDescent="0.25">
      <c r="A57" s="64"/>
      <c r="B57" s="72"/>
      <c r="C57" s="128"/>
      <c r="D57" s="64"/>
      <c r="E57" s="112"/>
    </row>
    <row r="58" spans="1:5" x14ac:dyDescent="0.25">
      <c r="A58" s="64"/>
      <c r="B58" s="72"/>
      <c r="C58" s="128"/>
      <c r="D58" s="64"/>
      <c r="E58" s="112"/>
    </row>
    <row r="59" spans="1:5" x14ac:dyDescent="0.25">
      <c r="A59" s="64"/>
      <c r="B59" s="72"/>
      <c r="C59" s="128"/>
      <c r="D59" s="64"/>
      <c r="E59" s="112"/>
    </row>
    <row r="60" spans="1:5" x14ac:dyDescent="0.25">
      <c r="A60" s="64"/>
      <c r="B60" s="72"/>
      <c r="C60" s="128"/>
      <c r="D60" s="64"/>
      <c r="E60" s="112"/>
    </row>
    <row r="61" spans="1:5" x14ac:dyDescent="0.25">
      <c r="A61" s="64"/>
      <c r="B61" s="72"/>
      <c r="C61" s="128"/>
      <c r="D61" s="64"/>
      <c r="E61" s="112"/>
    </row>
    <row r="62" spans="1:5" x14ac:dyDescent="0.25">
      <c r="A62" s="64"/>
      <c r="B62" s="72"/>
      <c r="C62" s="128"/>
      <c r="D62" s="64"/>
      <c r="E62" s="112"/>
    </row>
    <row r="63" spans="1:5" x14ac:dyDescent="0.25">
      <c r="A63" s="64"/>
      <c r="B63" s="72"/>
      <c r="C63" s="128"/>
      <c r="D63" s="64"/>
      <c r="E63" s="112"/>
    </row>
    <row r="64" spans="1:5" x14ac:dyDescent="0.25">
      <c r="A64" s="64"/>
      <c r="B64" s="72"/>
      <c r="C64" s="128"/>
      <c r="D64" s="64"/>
      <c r="E64" s="112"/>
    </row>
    <row r="65" spans="1:5" x14ac:dyDescent="0.25">
      <c r="A65" s="64"/>
      <c r="B65" s="72"/>
      <c r="C65" s="128"/>
      <c r="D65" s="64"/>
      <c r="E65" s="112"/>
    </row>
    <row r="66" spans="1:5" x14ac:dyDescent="0.25">
      <c r="A66" s="64"/>
      <c r="B66" s="72"/>
      <c r="C66" s="128"/>
      <c r="D66" s="64"/>
      <c r="E66" s="112"/>
    </row>
    <row r="67" spans="1:5" x14ac:dyDescent="0.25">
      <c r="A67" s="64"/>
      <c r="B67" s="72"/>
      <c r="C67" s="128"/>
      <c r="D67" s="64"/>
      <c r="E67" s="112"/>
    </row>
    <row r="68" spans="1:5" x14ac:dyDescent="0.25">
      <c r="A68" s="64"/>
      <c r="B68" s="72"/>
      <c r="C68" s="128"/>
      <c r="D68" s="64"/>
      <c r="E68" s="112"/>
    </row>
    <row r="69" spans="1:5" x14ac:dyDescent="0.25">
      <c r="A69" s="64"/>
      <c r="B69" s="72"/>
      <c r="C69" s="128"/>
      <c r="D69" s="64"/>
      <c r="E69" s="112"/>
    </row>
    <row r="70" spans="1:5" x14ac:dyDescent="0.25">
      <c r="A70" s="64"/>
      <c r="B70" s="72"/>
      <c r="C70" s="128"/>
      <c r="D70" s="64"/>
      <c r="E70" s="112"/>
    </row>
    <row r="71" spans="1:5" x14ac:dyDescent="0.25">
      <c r="A71" s="64"/>
      <c r="B71" s="72"/>
      <c r="C71" s="128"/>
      <c r="D71" s="64"/>
      <c r="E71" s="112"/>
    </row>
    <row r="72" spans="1:5" x14ac:dyDescent="0.25">
      <c r="A72" s="64"/>
      <c r="B72" s="72"/>
      <c r="C72" s="128"/>
      <c r="D72" s="64"/>
      <c r="E72" s="112"/>
    </row>
    <row r="73" spans="1:5" x14ac:dyDescent="0.25">
      <c r="A73" s="64"/>
      <c r="B73" s="72"/>
      <c r="C73" s="128"/>
      <c r="D73" s="64"/>
      <c r="E73" s="112"/>
    </row>
    <row r="74" spans="1:5" x14ac:dyDescent="0.25">
      <c r="A74" s="64"/>
      <c r="B74" s="72"/>
      <c r="C74" s="128"/>
      <c r="D74" s="64"/>
      <c r="E74" s="112"/>
    </row>
    <row r="75" spans="1:5" x14ac:dyDescent="0.25">
      <c r="A75" s="64"/>
      <c r="B75" s="72"/>
      <c r="C75" s="128"/>
      <c r="D75" s="64"/>
      <c r="E75" s="112"/>
    </row>
    <row r="76" spans="1:5" x14ac:dyDescent="0.25">
      <c r="A76" s="64"/>
      <c r="B76" s="72"/>
      <c r="C76" s="128"/>
      <c r="D76" s="64"/>
      <c r="E76" s="112"/>
    </row>
    <row r="77" spans="1:5" x14ac:dyDescent="0.25">
      <c r="A77" s="64"/>
      <c r="B77" s="72"/>
      <c r="C77" s="128"/>
      <c r="D77" s="64"/>
      <c r="E77" s="112"/>
    </row>
    <row r="78" spans="1:5" x14ac:dyDescent="0.25">
      <c r="A78" s="64"/>
      <c r="B78" s="72"/>
      <c r="C78" s="128"/>
      <c r="D78" s="64"/>
      <c r="E78" s="112"/>
    </row>
    <row r="79" spans="1:5" x14ac:dyDescent="0.25">
      <c r="A79" s="64"/>
      <c r="B79" s="72"/>
      <c r="C79" s="128"/>
      <c r="D79" s="64"/>
      <c r="E79" s="112"/>
    </row>
    <row r="80" spans="1:5" x14ac:dyDescent="0.25">
      <c r="A80" s="64"/>
      <c r="B80" s="72"/>
      <c r="C80" s="128"/>
      <c r="D80" s="64"/>
      <c r="E80" s="112"/>
    </row>
    <row r="81" spans="1:5" x14ac:dyDescent="0.25">
      <c r="A81" s="64"/>
      <c r="B81" s="72"/>
      <c r="C81" s="128"/>
      <c r="D81" s="64"/>
      <c r="E81" s="112"/>
    </row>
    <row r="82" spans="1:5" x14ac:dyDescent="0.25">
      <c r="A82" s="64"/>
      <c r="B82" s="72"/>
      <c r="C82" s="128"/>
      <c r="D82" s="64"/>
      <c r="E82" s="112"/>
    </row>
    <row r="83" spans="1:5" x14ac:dyDescent="0.25">
      <c r="A83" s="64"/>
      <c r="B83" s="72"/>
      <c r="C83" s="128"/>
      <c r="D83" s="64"/>
      <c r="E83" s="112"/>
    </row>
    <row r="84" spans="1:5" x14ac:dyDescent="0.25">
      <c r="A84" s="64"/>
      <c r="B84" s="72"/>
      <c r="C84" s="128"/>
      <c r="D84" s="64"/>
      <c r="E84" s="112"/>
    </row>
    <row r="85" spans="1:5" x14ac:dyDescent="0.25">
      <c r="A85" s="64"/>
      <c r="B85" s="72"/>
      <c r="C85" s="128"/>
      <c r="D85" s="64"/>
      <c r="E85" s="112"/>
    </row>
    <row r="86" spans="1:5" x14ac:dyDescent="0.25">
      <c r="A86" s="64"/>
      <c r="B86" s="72"/>
      <c r="C86" s="128"/>
      <c r="D86" s="64"/>
      <c r="E86" s="112"/>
    </row>
    <row r="87" spans="1:5" x14ac:dyDescent="0.25">
      <c r="A87" s="64"/>
      <c r="B87" s="72"/>
      <c r="C87" s="128"/>
      <c r="D87" s="64"/>
      <c r="E87" s="112"/>
    </row>
    <row r="88" spans="1:5" x14ac:dyDescent="0.25">
      <c r="A88" s="64"/>
      <c r="B88" s="72"/>
      <c r="C88" s="128"/>
      <c r="D88" s="64"/>
      <c r="E88" s="112"/>
    </row>
    <row r="89" spans="1:5" x14ac:dyDescent="0.25">
      <c r="A89" s="64"/>
      <c r="B89" s="72"/>
      <c r="C89" s="128"/>
      <c r="D89" s="64"/>
      <c r="E89" s="112"/>
    </row>
    <row r="90" spans="1:5" x14ac:dyDescent="0.25">
      <c r="A90" s="64"/>
      <c r="B90" s="72"/>
      <c r="C90" s="128"/>
      <c r="D90" s="64"/>
      <c r="E90" s="112"/>
    </row>
    <row r="91" spans="1:5" x14ac:dyDescent="0.25">
      <c r="A91" s="64"/>
      <c r="B91" s="72"/>
      <c r="C91" s="128"/>
      <c r="D91" s="64"/>
      <c r="E91" s="112"/>
    </row>
    <row r="92" spans="1:5" x14ac:dyDescent="0.25">
      <c r="A92" s="64"/>
      <c r="B92" s="72"/>
      <c r="C92" s="128"/>
      <c r="D92" s="64"/>
      <c r="E92" s="112"/>
    </row>
    <row r="93" spans="1:5" x14ac:dyDescent="0.25">
      <c r="A93" s="64"/>
      <c r="B93" s="72"/>
      <c r="C93" s="128"/>
      <c r="D93" s="64"/>
      <c r="E93" s="112"/>
    </row>
    <row r="94" spans="1:5" x14ac:dyDescent="0.25">
      <c r="A94" s="64"/>
      <c r="B94" s="72"/>
      <c r="C94" s="128"/>
      <c r="D94" s="64"/>
      <c r="E94" s="112"/>
    </row>
    <row r="95" spans="1:5" x14ac:dyDescent="0.25">
      <c r="A95" s="64"/>
      <c r="B95" s="72"/>
      <c r="C95" s="128"/>
      <c r="D95" s="64"/>
      <c r="E95" s="112"/>
    </row>
    <row r="96" spans="1:5" x14ac:dyDescent="0.25">
      <c r="A96" s="64"/>
      <c r="B96" s="72"/>
      <c r="C96" s="128"/>
      <c r="D96" s="64"/>
      <c r="E96" s="112"/>
    </row>
    <row r="97" spans="1:5" x14ac:dyDescent="0.25">
      <c r="A97" s="64"/>
      <c r="B97" s="72"/>
      <c r="C97" s="128"/>
      <c r="D97" s="64"/>
      <c r="E97" s="112"/>
    </row>
    <row r="98" spans="1:5" x14ac:dyDescent="0.25">
      <c r="A98" s="64"/>
      <c r="B98" s="72"/>
      <c r="C98" s="128"/>
      <c r="D98" s="64"/>
      <c r="E98" s="112"/>
    </row>
  </sheetData>
  <mergeCells count="1">
    <mergeCell ref="B3:E3"/>
  </mergeCells>
  <printOptions horizontalCentered="1"/>
  <pageMargins left="0.43307086614173229" right="0.43307086614173229" top="0.47244094488188981" bottom="0.51181102362204722" header="0.31496062992125984" footer="0.31496062992125984"/>
  <pageSetup paperSize="9" scale="79" orientation="landscape" r:id="rId1"/>
  <headerFooter>
    <oddHeader>&amp;L&amp;A&amp;R&amp;P/&amp;N</oddHeader>
    <oddFooter>&amp;R&amp;D&amp;T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303C6-F150-4965-8278-BF39AD0C5AAD}">
  <sheetPr>
    <pageSetUpPr fitToPage="1"/>
  </sheetPr>
  <dimension ref="A1:G38"/>
  <sheetViews>
    <sheetView workbookViewId="0"/>
  </sheetViews>
  <sheetFormatPr baseColWidth="10" defaultRowHeight="15" x14ac:dyDescent="0.25"/>
  <cols>
    <col min="1" max="1" width="61.5703125" customWidth="1"/>
  </cols>
  <sheetData>
    <row r="1" spans="1:7" ht="18.75" x14ac:dyDescent="0.25">
      <c r="A1" s="1" t="s">
        <v>163</v>
      </c>
      <c r="B1" s="7"/>
      <c r="C1" s="11"/>
      <c r="D1" s="94"/>
      <c r="E1" s="6"/>
    </row>
    <row r="2" spans="1:7" ht="19.5" thickBot="1" x14ac:dyDescent="0.3">
      <c r="A2" s="135" t="s">
        <v>143</v>
      </c>
      <c r="B2" s="135" t="s">
        <v>160</v>
      </c>
      <c r="C2" s="136"/>
      <c r="D2" s="137"/>
      <c r="E2" s="138"/>
      <c r="F2" s="138"/>
      <c r="G2" s="138"/>
    </row>
    <row r="3" spans="1:7" ht="19.5" thickBot="1" x14ac:dyDescent="0.3">
      <c r="A3" s="1" t="s">
        <v>81</v>
      </c>
      <c r="B3" s="225">
        <f>BPU!B2</f>
        <v>0</v>
      </c>
      <c r="C3" s="226"/>
      <c r="D3" s="226"/>
      <c r="E3" s="227"/>
    </row>
    <row r="4" spans="1:7" ht="18.75" x14ac:dyDescent="0.25">
      <c r="A4" s="1"/>
      <c r="B4" s="69"/>
      <c r="C4" s="5"/>
      <c r="D4" s="6"/>
      <c r="E4" s="92"/>
    </row>
    <row r="5" spans="1:7" ht="15.75" x14ac:dyDescent="0.25">
      <c r="A5" s="157" t="s">
        <v>136</v>
      </c>
      <c r="B5" s="69"/>
      <c r="C5" s="5"/>
      <c r="D5" s="6"/>
      <c r="E5" s="92"/>
    </row>
    <row r="6" spans="1:7" ht="16.5" thickBot="1" x14ac:dyDescent="0.3">
      <c r="A6" s="2"/>
      <c r="B6" s="69"/>
      <c r="C6" s="5"/>
      <c r="D6" s="6"/>
      <c r="E6" s="92"/>
    </row>
    <row r="7" spans="1:7" ht="99.75" thickBot="1" x14ac:dyDescent="0.3">
      <c r="A7" s="122" t="s">
        <v>47</v>
      </c>
      <c r="B7" s="70" t="s">
        <v>63</v>
      </c>
      <c r="C7" s="29" t="s">
        <v>59</v>
      </c>
      <c r="D7" s="29" t="s">
        <v>57</v>
      </c>
      <c r="E7" s="93" t="s">
        <v>56</v>
      </c>
    </row>
    <row r="8" spans="1:7" ht="15.75" thickBot="1" x14ac:dyDescent="0.3">
      <c r="A8" s="2"/>
      <c r="B8" s="71"/>
      <c r="C8" s="124"/>
      <c r="D8" s="139">
        <v>220</v>
      </c>
      <c r="E8" s="120"/>
    </row>
    <row r="9" spans="1:7" x14ac:dyDescent="0.25">
      <c r="A9" s="66" t="s">
        <v>51</v>
      </c>
      <c r="B9" s="115"/>
      <c r="C9" s="125"/>
      <c r="D9" s="162"/>
      <c r="E9" s="111"/>
    </row>
    <row r="10" spans="1:7" x14ac:dyDescent="0.25">
      <c r="A10" s="62" t="s">
        <v>49</v>
      </c>
      <c r="B10" s="116">
        <f>BPU!D14</f>
        <v>0</v>
      </c>
      <c r="C10" s="126"/>
      <c r="D10" s="163"/>
      <c r="E10" s="112">
        <f>B10*C10</f>
        <v>0</v>
      </c>
    </row>
    <row r="11" spans="1:7" x14ac:dyDescent="0.25">
      <c r="A11" s="62" t="s">
        <v>9</v>
      </c>
      <c r="B11" s="116">
        <f>BPU!D15</f>
        <v>0</v>
      </c>
      <c r="C11" s="126"/>
      <c r="D11" s="163"/>
      <c r="E11" s="112">
        <f t="shared" ref="E11:E15" si="0">B11*C11</f>
        <v>0</v>
      </c>
    </row>
    <row r="12" spans="1:7" x14ac:dyDescent="0.25">
      <c r="A12" s="62" t="s">
        <v>10</v>
      </c>
      <c r="B12" s="116">
        <f>BPU!D16</f>
        <v>0</v>
      </c>
      <c r="C12" s="126"/>
      <c r="D12" s="163"/>
      <c r="E12" s="112">
        <f t="shared" si="0"/>
        <v>0</v>
      </c>
    </row>
    <row r="13" spans="1:7" x14ac:dyDescent="0.25">
      <c r="A13" s="62" t="s">
        <v>11</v>
      </c>
      <c r="B13" s="116">
        <f>BPU!D17</f>
        <v>0</v>
      </c>
      <c r="C13" s="126"/>
      <c r="D13" s="163"/>
      <c r="E13" s="112">
        <f t="shared" si="0"/>
        <v>0</v>
      </c>
    </row>
    <row r="14" spans="1:7" x14ac:dyDescent="0.25">
      <c r="A14" s="62" t="s">
        <v>122</v>
      </c>
      <c r="B14" s="116">
        <f>BPU!D18</f>
        <v>0</v>
      </c>
      <c r="C14" s="126"/>
      <c r="D14" s="163"/>
      <c r="E14" s="112">
        <f t="shared" ref="E14" si="1">B14*C14</f>
        <v>0</v>
      </c>
    </row>
    <row r="15" spans="1:7" x14ac:dyDescent="0.25">
      <c r="A15" s="62" t="s">
        <v>55</v>
      </c>
      <c r="B15" s="116">
        <f>BPU!D20</f>
        <v>0</v>
      </c>
      <c r="C15" s="126"/>
      <c r="D15" s="163"/>
      <c r="E15" s="112">
        <f t="shared" si="0"/>
        <v>0</v>
      </c>
    </row>
    <row r="16" spans="1:7" x14ac:dyDescent="0.25">
      <c r="A16" s="67" t="s">
        <v>60</v>
      </c>
      <c r="B16" s="115"/>
      <c r="C16" s="125"/>
      <c r="D16" s="162"/>
      <c r="E16" s="111">
        <f>SUM(E10:E15)</f>
        <v>0</v>
      </c>
    </row>
    <row r="17" spans="1:5" x14ac:dyDescent="0.25">
      <c r="A17" s="64"/>
      <c r="B17" s="116"/>
      <c r="C17" s="4"/>
      <c r="D17" s="163"/>
      <c r="E17" s="112"/>
    </row>
    <row r="18" spans="1:5" x14ac:dyDescent="0.25">
      <c r="A18" s="68" t="s">
        <v>13</v>
      </c>
      <c r="B18" s="117"/>
      <c r="C18" s="125"/>
      <c r="D18" s="162"/>
      <c r="E18" s="113"/>
    </row>
    <row r="19" spans="1:5" x14ac:dyDescent="0.25">
      <c r="A19" s="65" t="s">
        <v>16</v>
      </c>
      <c r="B19" s="118"/>
      <c r="C19" s="127"/>
      <c r="D19" s="164"/>
      <c r="E19" s="114"/>
    </row>
    <row r="20" spans="1:5" x14ac:dyDescent="0.25">
      <c r="A20" s="13" t="s">
        <v>52</v>
      </c>
      <c r="B20" s="116">
        <f>BPU!D29</f>
        <v>0</v>
      </c>
      <c r="C20" s="126"/>
      <c r="D20" s="163">
        <f>$D$8</f>
        <v>220</v>
      </c>
      <c r="E20" s="112">
        <f>B20*C20*D20</f>
        <v>0</v>
      </c>
    </row>
    <row r="21" spans="1:5" x14ac:dyDescent="0.25">
      <c r="A21" s="13" t="s">
        <v>54</v>
      </c>
      <c r="B21" s="116">
        <f>BPU!D30</f>
        <v>0</v>
      </c>
      <c r="C21" s="126"/>
      <c r="D21" s="163">
        <f t="shared" ref="D21:D28" si="2">$D$8</f>
        <v>220</v>
      </c>
      <c r="E21" s="112">
        <f>B21*C21*D21</f>
        <v>0</v>
      </c>
    </row>
    <row r="22" spans="1:5" x14ac:dyDescent="0.25">
      <c r="A22" s="13" t="s">
        <v>53</v>
      </c>
      <c r="B22" s="116">
        <f>BPU!D31</f>
        <v>0</v>
      </c>
      <c r="C22" s="126"/>
      <c r="D22" s="163">
        <f t="shared" si="2"/>
        <v>220</v>
      </c>
      <c r="E22" s="112">
        <f>B22*C22*D22</f>
        <v>0</v>
      </c>
    </row>
    <row r="23" spans="1:5" x14ac:dyDescent="0.25">
      <c r="A23" s="13" t="s">
        <v>100</v>
      </c>
      <c r="B23" s="116">
        <f>BPU!D32</f>
        <v>0</v>
      </c>
      <c r="C23" s="126"/>
      <c r="D23" s="163">
        <f t="shared" si="2"/>
        <v>220</v>
      </c>
      <c r="E23" s="112">
        <f t="shared" ref="E23:E25" si="3">B23*C23*D23</f>
        <v>0</v>
      </c>
    </row>
    <row r="24" spans="1:5" x14ac:dyDescent="0.25">
      <c r="A24" s="65" t="s">
        <v>17</v>
      </c>
      <c r="B24" s="118"/>
      <c r="C24" s="127"/>
      <c r="D24" s="164" t="str">
        <f>IF(C24&gt;0,$D$8,"")</f>
        <v/>
      </c>
      <c r="E24" s="114"/>
    </row>
    <row r="25" spans="1:5" x14ac:dyDescent="0.25">
      <c r="A25" s="62" t="s">
        <v>18</v>
      </c>
      <c r="B25" s="116">
        <f>BPU!D35</f>
        <v>0</v>
      </c>
      <c r="C25" s="126"/>
      <c r="D25" s="163">
        <f t="shared" si="2"/>
        <v>220</v>
      </c>
      <c r="E25" s="112">
        <f t="shared" si="3"/>
        <v>0</v>
      </c>
    </row>
    <row r="26" spans="1:5" ht="30" x14ac:dyDescent="0.25">
      <c r="A26" s="62" t="s">
        <v>19</v>
      </c>
      <c r="B26" s="116">
        <f>BPU!D36</f>
        <v>0</v>
      </c>
      <c r="C26" s="126"/>
      <c r="D26" s="163">
        <f t="shared" si="2"/>
        <v>220</v>
      </c>
      <c r="E26" s="112">
        <f>B26*C26*D26</f>
        <v>0</v>
      </c>
    </row>
    <row r="27" spans="1:5" x14ac:dyDescent="0.25">
      <c r="A27" s="198" t="s">
        <v>129</v>
      </c>
      <c r="B27" s="118"/>
      <c r="C27" s="127"/>
      <c r="D27" s="127"/>
      <c r="E27" s="114"/>
    </row>
    <row r="28" spans="1:5" ht="30" x14ac:dyDescent="0.25">
      <c r="A28" s="62" t="s">
        <v>130</v>
      </c>
      <c r="B28" s="116">
        <v>0</v>
      </c>
      <c r="C28" s="126"/>
      <c r="D28" s="163">
        <f t="shared" si="2"/>
        <v>220</v>
      </c>
      <c r="E28" s="205">
        <f>B28*C28*D28</f>
        <v>0</v>
      </c>
    </row>
    <row r="29" spans="1:5" x14ac:dyDescent="0.25">
      <c r="A29" s="66" t="s">
        <v>61</v>
      </c>
      <c r="B29" s="115"/>
      <c r="C29" s="125"/>
      <c r="D29" s="162"/>
      <c r="E29" s="111">
        <f>SUM(E20:E23)+SUM(E25:E26)+SUM(E28)</f>
        <v>0</v>
      </c>
    </row>
    <row r="30" spans="1:5" x14ac:dyDescent="0.25">
      <c r="A30" s="64"/>
      <c r="B30" s="116"/>
      <c r="C30" s="4"/>
      <c r="D30" s="163"/>
      <c r="E30" s="112"/>
    </row>
    <row r="31" spans="1:5" x14ac:dyDescent="0.25">
      <c r="A31" s="66" t="s">
        <v>62</v>
      </c>
      <c r="B31" s="119"/>
      <c r="C31" s="125"/>
      <c r="D31" s="165"/>
      <c r="E31" s="111">
        <f>E16+E29</f>
        <v>0</v>
      </c>
    </row>
    <row r="32" spans="1:5" x14ac:dyDescent="0.25">
      <c r="A32" s="64"/>
      <c r="B32" s="116"/>
      <c r="C32" s="4"/>
      <c r="D32" s="163"/>
      <c r="E32" s="112"/>
    </row>
    <row r="33" spans="1:5" x14ac:dyDescent="0.25">
      <c r="A33" s="66" t="s">
        <v>45</v>
      </c>
      <c r="B33" s="115"/>
      <c r="C33" s="125"/>
      <c r="D33" s="162"/>
      <c r="E33" s="111"/>
    </row>
    <row r="34" spans="1:5" x14ac:dyDescent="0.25">
      <c r="A34" s="63" t="s">
        <v>34</v>
      </c>
      <c r="B34" s="110">
        <f>BPU!D58</f>
        <v>0</v>
      </c>
      <c r="C34" s="132">
        <v>1</v>
      </c>
      <c r="D34" s="163"/>
      <c r="E34" s="121">
        <f>$E$31*B34*C34</f>
        <v>0</v>
      </c>
    </row>
    <row r="35" spans="1:5" ht="30" x14ac:dyDescent="0.25">
      <c r="A35" s="63" t="s">
        <v>31</v>
      </c>
      <c r="B35" s="110">
        <f>BPU!D59</f>
        <v>0</v>
      </c>
      <c r="C35" s="132"/>
      <c r="D35" s="163"/>
      <c r="E35" s="121">
        <f t="shared" ref="E35:E37" si="4">$E$31*B35*C35</f>
        <v>0</v>
      </c>
    </row>
    <row r="36" spans="1:5" ht="30" x14ac:dyDescent="0.25">
      <c r="A36" s="63" t="s">
        <v>32</v>
      </c>
      <c r="B36" s="110">
        <f>BPU!D60</f>
        <v>0</v>
      </c>
      <c r="C36" s="132"/>
      <c r="D36" s="163"/>
      <c r="E36" s="121">
        <f t="shared" si="4"/>
        <v>0</v>
      </c>
    </row>
    <row r="37" spans="1:5" ht="30" x14ac:dyDescent="0.25">
      <c r="A37" s="63" t="s">
        <v>33</v>
      </c>
      <c r="B37" s="110">
        <f>BPU!D61</f>
        <v>0</v>
      </c>
      <c r="C37" s="132"/>
      <c r="D37" s="163"/>
      <c r="E37" s="121">
        <f t="shared" si="4"/>
        <v>0</v>
      </c>
    </row>
    <row r="38" spans="1:5" x14ac:dyDescent="0.25">
      <c r="A38" s="66" t="s">
        <v>87</v>
      </c>
      <c r="B38" s="115"/>
      <c r="C38" s="125"/>
      <c r="D38" s="162"/>
      <c r="E38" s="111">
        <f>SUM(E34:E37)</f>
        <v>0</v>
      </c>
    </row>
  </sheetData>
  <mergeCells count="1">
    <mergeCell ref="B3:E3"/>
  </mergeCells>
  <pageMargins left="0.7" right="0.7" top="0.75" bottom="0.75" header="0.3" footer="0.3"/>
  <pageSetup paperSize="9" scale="7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G98"/>
  <sheetViews>
    <sheetView workbookViewId="0">
      <selection activeCell="A2" sqref="A2"/>
    </sheetView>
  </sheetViews>
  <sheetFormatPr baseColWidth="10" defaultColWidth="11.5703125" defaultRowHeight="15" x14ac:dyDescent="0.25"/>
  <cols>
    <col min="1" max="1" width="60" style="2" customWidth="1"/>
    <col min="2" max="2" width="14.42578125" style="71" customWidth="1"/>
    <col min="3" max="3" width="18" style="123" customWidth="1"/>
    <col min="4" max="4" width="14.85546875" style="2" customWidth="1"/>
    <col min="5" max="5" width="17.7109375" style="120" customWidth="1"/>
    <col min="6" max="16384" width="11.5703125" style="2"/>
  </cols>
  <sheetData>
    <row r="1" spans="1:6" ht="18.75" x14ac:dyDescent="0.25">
      <c r="A1" s="1" t="s">
        <v>163</v>
      </c>
      <c r="B1" s="7"/>
      <c r="C1" s="11"/>
      <c r="D1" s="94"/>
      <c r="E1" s="6"/>
      <c r="F1" s="74"/>
    </row>
    <row r="2" spans="1:6" ht="19.5" thickBot="1" x14ac:dyDescent="0.3">
      <c r="A2" s="135" t="s">
        <v>144</v>
      </c>
      <c r="B2" s="135" t="s">
        <v>159</v>
      </c>
      <c r="C2" s="136"/>
      <c r="D2" s="137"/>
      <c r="E2" s="138"/>
    </row>
    <row r="3" spans="1:6" ht="27.6" customHeight="1" thickBot="1" x14ac:dyDescent="0.3">
      <c r="A3" s="1" t="s">
        <v>81</v>
      </c>
      <c r="B3" s="225">
        <f>BPU!B2</f>
        <v>0</v>
      </c>
      <c r="C3" s="226"/>
      <c r="D3" s="226"/>
      <c r="E3" s="227"/>
    </row>
    <row r="4" spans="1:6" ht="18.75" x14ac:dyDescent="0.25">
      <c r="A4" s="1"/>
      <c r="B4" s="69"/>
      <c r="C4" s="5"/>
      <c r="D4" s="6"/>
      <c r="E4" s="92"/>
    </row>
    <row r="5" spans="1:6" ht="15.75" x14ac:dyDescent="0.25">
      <c r="A5" s="157" t="s">
        <v>136</v>
      </c>
      <c r="B5" s="69"/>
      <c r="C5" s="5"/>
      <c r="D5" s="6"/>
      <c r="E5" s="92"/>
    </row>
    <row r="6" spans="1:6" ht="16.5" thickBot="1" x14ac:dyDescent="0.3">
      <c r="B6" s="69"/>
      <c r="C6" s="5"/>
      <c r="D6" s="6"/>
      <c r="E6" s="92"/>
    </row>
    <row r="7" spans="1:6" ht="63.75" thickBot="1" x14ac:dyDescent="0.3">
      <c r="A7" s="122" t="s">
        <v>47</v>
      </c>
      <c r="B7" s="70" t="s">
        <v>63</v>
      </c>
      <c r="C7" s="29" t="s">
        <v>59</v>
      </c>
      <c r="D7" s="29" t="s">
        <v>57</v>
      </c>
      <c r="E7" s="93" t="s">
        <v>56</v>
      </c>
    </row>
    <row r="8" spans="1:6" ht="15.75" thickBot="1" x14ac:dyDescent="0.3">
      <c r="C8" s="124"/>
      <c r="D8" s="139">
        <v>97</v>
      </c>
    </row>
    <row r="9" spans="1:6" x14ac:dyDescent="0.25">
      <c r="A9" s="66" t="s">
        <v>51</v>
      </c>
      <c r="B9" s="115"/>
      <c r="C9" s="125"/>
      <c r="D9" s="162"/>
      <c r="E9" s="111"/>
    </row>
    <row r="10" spans="1:6" x14ac:dyDescent="0.25">
      <c r="A10" s="62" t="s">
        <v>49</v>
      </c>
      <c r="B10" s="116">
        <f>BPU!D14</f>
        <v>0</v>
      </c>
      <c r="C10" s="126"/>
      <c r="D10" s="163"/>
      <c r="E10" s="112">
        <f>B10*C10</f>
        <v>0</v>
      </c>
    </row>
    <row r="11" spans="1:6" x14ac:dyDescent="0.25">
      <c r="A11" s="62" t="s">
        <v>9</v>
      </c>
      <c r="B11" s="116">
        <f>BPU!D15</f>
        <v>0</v>
      </c>
      <c r="C11" s="126"/>
      <c r="D11" s="163"/>
      <c r="E11" s="112">
        <f t="shared" ref="E11:E15" si="0">B11*C11</f>
        <v>0</v>
      </c>
    </row>
    <row r="12" spans="1:6" x14ac:dyDescent="0.25">
      <c r="A12" s="62" t="s">
        <v>10</v>
      </c>
      <c r="B12" s="116">
        <f>BPU!D16</f>
        <v>0</v>
      </c>
      <c r="C12" s="126"/>
      <c r="D12" s="163"/>
      <c r="E12" s="112">
        <f t="shared" si="0"/>
        <v>0</v>
      </c>
    </row>
    <row r="13" spans="1:6" x14ac:dyDescent="0.25">
      <c r="A13" s="62" t="s">
        <v>11</v>
      </c>
      <c r="B13" s="116">
        <f>BPU!D17</f>
        <v>0</v>
      </c>
      <c r="C13" s="126"/>
      <c r="D13" s="163"/>
      <c r="E13" s="112">
        <f t="shared" si="0"/>
        <v>0</v>
      </c>
    </row>
    <row r="14" spans="1:6" x14ac:dyDescent="0.25">
      <c r="A14" s="62" t="s">
        <v>122</v>
      </c>
      <c r="B14" s="116">
        <f>BPU!D18</f>
        <v>0</v>
      </c>
      <c r="C14" s="126"/>
      <c r="D14" s="163"/>
      <c r="E14" s="112">
        <f t="shared" ref="E14" si="1">B14*C14</f>
        <v>0</v>
      </c>
    </row>
    <row r="15" spans="1:6" x14ac:dyDescent="0.25">
      <c r="A15" s="62" t="s">
        <v>55</v>
      </c>
      <c r="B15" s="116">
        <f>BPU!D20</f>
        <v>0</v>
      </c>
      <c r="C15" s="126"/>
      <c r="D15" s="163"/>
      <c r="E15" s="112">
        <f t="shared" si="0"/>
        <v>0</v>
      </c>
    </row>
    <row r="16" spans="1:6" s="61" customFormat="1" x14ac:dyDescent="0.25">
      <c r="A16" s="67" t="s">
        <v>60</v>
      </c>
      <c r="B16" s="115"/>
      <c r="C16" s="125"/>
      <c r="D16" s="162"/>
      <c r="E16" s="111">
        <f>SUM(E10:E15)</f>
        <v>0</v>
      </c>
    </row>
    <row r="17" spans="1:5" x14ac:dyDescent="0.25">
      <c r="A17" s="64"/>
      <c r="B17" s="116"/>
      <c r="C17" s="4"/>
      <c r="D17" s="163"/>
      <c r="E17" s="112"/>
    </row>
    <row r="18" spans="1:5" x14ac:dyDescent="0.25">
      <c r="A18" s="68" t="s">
        <v>13</v>
      </c>
      <c r="B18" s="117"/>
      <c r="C18" s="125"/>
      <c r="D18" s="162"/>
      <c r="E18" s="113"/>
    </row>
    <row r="19" spans="1:5" x14ac:dyDescent="0.25">
      <c r="A19" s="65" t="s">
        <v>16</v>
      </c>
      <c r="B19" s="118"/>
      <c r="C19" s="127"/>
      <c r="D19" s="164"/>
      <c r="E19" s="114"/>
    </row>
    <row r="20" spans="1:5" x14ac:dyDescent="0.25">
      <c r="A20" s="13" t="s">
        <v>52</v>
      </c>
      <c r="B20" s="116">
        <f>BPU!D29</f>
        <v>0</v>
      </c>
      <c r="C20" s="126"/>
      <c r="D20" s="163">
        <f>$D$8</f>
        <v>97</v>
      </c>
      <c r="E20" s="112">
        <f>B20*C20*D20</f>
        <v>0</v>
      </c>
    </row>
    <row r="21" spans="1:5" x14ac:dyDescent="0.25">
      <c r="A21" s="13" t="s">
        <v>54</v>
      </c>
      <c r="B21" s="116">
        <f>BPU!D30</f>
        <v>0</v>
      </c>
      <c r="C21" s="126"/>
      <c r="D21" s="163">
        <f t="shared" ref="D21:D26" si="2">$D$8</f>
        <v>97</v>
      </c>
      <c r="E21" s="112">
        <f>B21*C21*D21</f>
        <v>0</v>
      </c>
    </row>
    <row r="22" spans="1:5" x14ac:dyDescent="0.25">
      <c r="A22" s="13" t="s">
        <v>53</v>
      </c>
      <c r="B22" s="116">
        <f>BPU!D31</f>
        <v>0</v>
      </c>
      <c r="C22" s="126"/>
      <c r="D22" s="163">
        <f t="shared" si="2"/>
        <v>97</v>
      </c>
      <c r="E22" s="112">
        <f>B22*C22*D22</f>
        <v>0</v>
      </c>
    </row>
    <row r="23" spans="1:5" x14ac:dyDescent="0.25">
      <c r="A23" s="13" t="s">
        <v>100</v>
      </c>
      <c r="B23" s="116">
        <f>BPU!D32</f>
        <v>0</v>
      </c>
      <c r="C23" s="126"/>
      <c r="D23" s="163">
        <f t="shared" si="2"/>
        <v>97</v>
      </c>
      <c r="E23" s="112">
        <f t="shared" ref="E23:E25" si="3">B23*C23*D23</f>
        <v>0</v>
      </c>
    </row>
    <row r="24" spans="1:5" x14ac:dyDescent="0.25">
      <c r="A24" s="65" t="s">
        <v>17</v>
      </c>
      <c r="B24" s="118"/>
      <c r="C24" s="127"/>
      <c r="D24" s="164" t="str">
        <f>IF(C24&gt;0,$D$8,"")</f>
        <v/>
      </c>
      <c r="E24" s="114"/>
    </row>
    <row r="25" spans="1:5" x14ac:dyDescent="0.25">
      <c r="A25" s="62" t="s">
        <v>18</v>
      </c>
      <c r="B25" s="116">
        <f>BPU!D35</f>
        <v>0</v>
      </c>
      <c r="C25" s="126"/>
      <c r="D25" s="163">
        <f t="shared" si="2"/>
        <v>97</v>
      </c>
      <c r="E25" s="112">
        <f t="shared" si="3"/>
        <v>0</v>
      </c>
    </row>
    <row r="26" spans="1:5" ht="30" x14ac:dyDescent="0.25">
      <c r="A26" s="62" t="s">
        <v>19</v>
      </c>
      <c r="B26" s="116">
        <f>BPU!D36</f>
        <v>0</v>
      </c>
      <c r="C26" s="126"/>
      <c r="D26" s="163">
        <f t="shared" si="2"/>
        <v>97</v>
      </c>
      <c r="E26" s="112">
        <f>B26*C26*D26</f>
        <v>0</v>
      </c>
    </row>
    <row r="27" spans="1:5" s="61" customFormat="1" x14ac:dyDescent="0.25">
      <c r="A27" s="183" t="s">
        <v>61</v>
      </c>
      <c r="B27" s="184"/>
      <c r="C27" s="185"/>
      <c r="D27" s="186"/>
      <c r="E27" s="187">
        <f>SUM(E20:E23)+SUM(E25:E26)</f>
        <v>0</v>
      </c>
    </row>
    <row r="28" spans="1:5" x14ac:dyDescent="0.25">
      <c r="A28" s="64"/>
      <c r="B28" s="116"/>
      <c r="C28" s="4"/>
      <c r="D28" s="163"/>
      <c r="E28" s="112"/>
    </row>
    <row r="29" spans="1:5" x14ac:dyDescent="0.25">
      <c r="A29" s="66" t="s">
        <v>62</v>
      </c>
      <c r="B29" s="119"/>
      <c r="C29" s="125"/>
      <c r="D29" s="165"/>
      <c r="E29" s="111">
        <f>E16+E27</f>
        <v>0</v>
      </c>
    </row>
    <row r="30" spans="1:5" x14ac:dyDescent="0.25">
      <c r="A30" s="64"/>
      <c r="B30" s="116"/>
      <c r="C30" s="4"/>
      <c r="D30" s="163"/>
      <c r="E30" s="112"/>
    </row>
    <row r="31" spans="1:5" x14ac:dyDescent="0.25">
      <c r="A31" s="66" t="s">
        <v>45</v>
      </c>
      <c r="B31" s="115"/>
      <c r="C31" s="125"/>
      <c r="D31" s="162"/>
      <c r="E31" s="111"/>
    </row>
    <row r="32" spans="1:5" x14ac:dyDescent="0.25">
      <c r="A32" s="63" t="s">
        <v>34</v>
      </c>
      <c r="B32" s="110">
        <f>BPU!D58</f>
        <v>0</v>
      </c>
      <c r="C32" s="132">
        <v>1</v>
      </c>
      <c r="D32" s="163"/>
      <c r="E32" s="121">
        <f>$E$29*B32*C32</f>
        <v>0</v>
      </c>
    </row>
    <row r="33" spans="1:7" ht="30" x14ac:dyDescent="0.25">
      <c r="A33" s="63" t="s">
        <v>31</v>
      </c>
      <c r="B33" s="110">
        <f>BPU!D59</f>
        <v>0</v>
      </c>
      <c r="C33" s="132"/>
      <c r="D33" s="163"/>
      <c r="E33" s="121">
        <f t="shared" ref="E33:E35" si="4">$E$29*B33*C33</f>
        <v>0</v>
      </c>
      <c r="G33" s="120"/>
    </row>
    <row r="34" spans="1:7" ht="30" x14ac:dyDescent="0.25">
      <c r="A34" s="63" t="s">
        <v>32</v>
      </c>
      <c r="B34" s="110">
        <f>BPU!D60</f>
        <v>0</v>
      </c>
      <c r="C34" s="132"/>
      <c r="D34" s="163"/>
      <c r="E34" s="121">
        <f t="shared" si="4"/>
        <v>0</v>
      </c>
    </row>
    <row r="35" spans="1:7" ht="30" x14ac:dyDescent="0.25">
      <c r="A35" s="63" t="s">
        <v>33</v>
      </c>
      <c r="B35" s="110">
        <f>BPU!D61</f>
        <v>0</v>
      </c>
      <c r="C35" s="132"/>
      <c r="D35" s="163"/>
      <c r="E35" s="121">
        <f t="shared" si="4"/>
        <v>0</v>
      </c>
    </row>
    <row r="36" spans="1:7" x14ac:dyDescent="0.25">
      <c r="A36" s="66" t="s">
        <v>87</v>
      </c>
      <c r="B36" s="115"/>
      <c r="C36" s="125"/>
      <c r="D36" s="162"/>
      <c r="E36" s="111">
        <f>SUM(E32:E35)</f>
        <v>0</v>
      </c>
    </row>
    <row r="37" spans="1:7" x14ac:dyDescent="0.25">
      <c r="A37" s="64"/>
      <c r="B37" s="72"/>
      <c r="C37" s="128"/>
      <c r="D37" s="64"/>
      <c r="E37" s="112"/>
    </row>
    <row r="38" spans="1:7" x14ac:dyDescent="0.25">
      <c r="A38" s="64"/>
      <c r="B38" s="72"/>
      <c r="C38" s="128"/>
      <c r="D38" s="64"/>
      <c r="E38" s="112"/>
    </row>
    <row r="39" spans="1:7" x14ac:dyDescent="0.25">
      <c r="A39" s="64"/>
      <c r="B39" s="72"/>
      <c r="C39" s="128"/>
      <c r="D39" s="64"/>
      <c r="E39" s="112"/>
    </row>
    <row r="40" spans="1:7" x14ac:dyDescent="0.25">
      <c r="A40" s="64"/>
      <c r="B40" s="72"/>
      <c r="C40" s="128"/>
      <c r="D40" s="64"/>
      <c r="E40" s="112"/>
    </row>
    <row r="41" spans="1:7" x14ac:dyDescent="0.25">
      <c r="A41" s="64"/>
      <c r="B41" s="72"/>
      <c r="C41" s="128"/>
      <c r="D41" s="64"/>
      <c r="E41" s="112"/>
    </row>
    <row r="42" spans="1:7" x14ac:dyDescent="0.25">
      <c r="A42" s="64"/>
      <c r="B42" s="72"/>
      <c r="C42" s="128"/>
      <c r="D42" s="64"/>
      <c r="E42" s="112"/>
    </row>
    <row r="43" spans="1:7" x14ac:dyDescent="0.25">
      <c r="A43" s="64"/>
      <c r="B43" s="72"/>
      <c r="C43" s="128"/>
      <c r="D43" s="64"/>
      <c r="E43" s="112"/>
    </row>
    <row r="44" spans="1:7" x14ac:dyDescent="0.25">
      <c r="A44" s="64"/>
      <c r="B44" s="72"/>
      <c r="C44" s="128"/>
      <c r="D44" s="64"/>
      <c r="E44" s="112"/>
    </row>
    <row r="45" spans="1:7" x14ac:dyDescent="0.25">
      <c r="A45" s="64"/>
      <c r="B45" s="72"/>
      <c r="C45" s="128"/>
      <c r="D45" s="64"/>
      <c r="E45" s="112"/>
    </row>
    <row r="46" spans="1:7" x14ac:dyDescent="0.25">
      <c r="A46" s="64"/>
      <c r="B46" s="72"/>
      <c r="C46" s="128"/>
      <c r="D46" s="64"/>
      <c r="E46" s="112"/>
    </row>
    <row r="47" spans="1:7" x14ac:dyDescent="0.25">
      <c r="A47" s="64"/>
      <c r="B47" s="72"/>
      <c r="C47" s="128"/>
      <c r="D47" s="64"/>
      <c r="E47" s="112"/>
    </row>
    <row r="48" spans="1:7" x14ac:dyDescent="0.25">
      <c r="A48" s="64"/>
      <c r="B48" s="72"/>
      <c r="C48" s="128"/>
      <c r="D48" s="64"/>
      <c r="E48" s="112"/>
    </row>
    <row r="49" spans="1:5" x14ac:dyDescent="0.25">
      <c r="A49" s="64"/>
      <c r="B49" s="72"/>
      <c r="C49" s="128"/>
      <c r="D49" s="64"/>
      <c r="E49" s="112"/>
    </row>
    <row r="50" spans="1:5" x14ac:dyDescent="0.25">
      <c r="A50" s="64"/>
      <c r="B50" s="72"/>
      <c r="C50" s="128"/>
      <c r="D50" s="64"/>
      <c r="E50" s="112"/>
    </row>
    <row r="51" spans="1:5" x14ac:dyDescent="0.25">
      <c r="A51" s="64"/>
      <c r="B51" s="72"/>
      <c r="C51" s="128"/>
      <c r="D51" s="64"/>
      <c r="E51" s="112"/>
    </row>
    <row r="52" spans="1:5" x14ac:dyDescent="0.25">
      <c r="A52" s="64"/>
      <c r="B52" s="72"/>
      <c r="C52" s="128"/>
      <c r="D52" s="64"/>
      <c r="E52" s="112"/>
    </row>
    <row r="53" spans="1:5" x14ac:dyDescent="0.25">
      <c r="A53" s="64"/>
      <c r="B53" s="72"/>
      <c r="C53" s="128"/>
      <c r="D53" s="64"/>
      <c r="E53" s="112"/>
    </row>
    <row r="54" spans="1:5" x14ac:dyDescent="0.25">
      <c r="A54" s="64"/>
      <c r="B54" s="72"/>
      <c r="C54" s="128"/>
      <c r="D54" s="64"/>
      <c r="E54" s="112"/>
    </row>
    <row r="55" spans="1:5" x14ac:dyDescent="0.25">
      <c r="A55" s="64"/>
      <c r="B55" s="72"/>
      <c r="C55" s="128"/>
      <c r="D55" s="64"/>
      <c r="E55" s="112"/>
    </row>
    <row r="56" spans="1:5" x14ac:dyDescent="0.25">
      <c r="A56" s="64"/>
      <c r="B56" s="72"/>
      <c r="C56" s="128"/>
      <c r="D56" s="64"/>
      <c r="E56" s="112"/>
    </row>
    <row r="57" spans="1:5" x14ac:dyDescent="0.25">
      <c r="A57" s="64"/>
      <c r="B57" s="72"/>
      <c r="C57" s="128"/>
      <c r="D57" s="64"/>
      <c r="E57" s="112"/>
    </row>
    <row r="58" spans="1:5" x14ac:dyDescent="0.25">
      <c r="A58" s="64"/>
      <c r="B58" s="72"/>
      <c r="C58" s="128"/>
      <c r="D58" s="64"/>
      <c r="E58" s="112"/>
    </row>
    <row r="59" spans="1:5" x14ac:dyDescent="0.25">
      <c r="A59" s="64"/>
      <c r="B59" s="72"/>
      <c r="C59" s="128"/>
      <c r="D59" s="64"/>
      <c r="E59" s="112"/>
    </row>
    <row r="60" spans="1:5" x14ac:dyDescent="0.25">
      <c r="A60" s="64"/>
      <c r="B60" s="72"/>
      <c r="C60" s="128"/>
      <c r="D60" s="64"/>
      <c r="E60" s="112"/>
    </row>
    <row r="61" spans="1:5" x14ac:dyDescent="0.25">
      <c r="A61" s="64"/>
      <c r="B61" s="72"/>
      <c r="C61" s="128"/>
      <c r="D61" s="64"/>
      <c r="E61" s="112"/>
    </row>
    <row r="62" spans="1:5" x14ac:dyDescent="0.25">
      <c r="A62" s="64"/>
      <c r="B62" s="72"/>
      <c r="C62" s="128"/>
      <c r="D62" s="64"/>
      <c r="E62" s="112"/>
    </row>
    <row r="63" spans="1:5" x14ac:dyDescent="0.25">
      <c r="A63" s="64"/>
      <c r="B63" s="72"/>
      <c r="C63" s="128"/>
      <c r="D63" s="64"/>
      <c r="E63" s="112"/>
    </row>
    <row r="64" spans="1:5" x14ac:dyDescent="0.25">
      <c r="A64" s="64"/>
      <c r="B64" s="72"/>
      <c r="C64" s="128"/>
      <c r="D64" s="64"/>
      <c r="E64" s="112"/>
    </row>
    <row r="65" spans="1:5" x14ac:dyDescent="0.25">
      <c r="A65" s="64"/>
      <c r="B65" s="72"/>
      <c r="C65" s="128"/>
      <c r="D65" s="64"/>
      <c r="E65" s="112"/>
    </row>
    <row r="66" spans="1:5" x14ac:dyDescent="0.25">
      <c r="A66" s="64"/>
      <c r="B66" s="72"/>
      <c r="C66" s="128"/>
      <c r="D66" s="64"/>
      <c r="E66" s="112"/>
    </row>
    <row r="67" spans="1:5" x14ac:dyDescent="0.25">
      <c r="A67" s="64"/>
      <c r="B67" s="72"/>
      <c r="C67" s="128"/>
      <c r="D67" s="64"/>
      <c r="E67" s="112"/>
    </row>
    <row r="68" spans="1:5" x14ac:dyDescent="0.25">
      <c r="A68" s="64"/>
      <c r="B68" s="72"/>
      <c r="C68" s="128"/>
      <c r="D68" s="64"/>
      <c r="E68" s="112"/>
    </row>
    <row r="69" spans="1:5" x14ac:dyDescent="0.25">
      <c r="A69" s="64"/>
      <c r="B69" s="72"/>
      <c r="C69" s="128"/>
      <c r="D69" s="64"/>
      <c r="E69" s="112"/>
    </row>
    <row r="70" spans="1:5" x14ac:dyDescent="0.25">
      <c r="A70" s="64"/>
      <c r="B70" s="72"/>
      <c r="C70" s="128"/>
      <c r="D70" s="64"/>
      <c r="E70" s="112"/>
    </row>
    <row r="71" spans="1:5" x14ac:dyDescent="0.25">
      <c r="A71" s="64"/>
      <c r="B71" s="72"/>
      <c r="C71" s="128"/>
      <c r="D71" s="64"/>
      <c r="E71" s="112"/>
    </row>
    <row r="72" spans="1:5" x14ac:dyDescent="0.25">
      <c r="A72" s="64"/>
      <c r="B72" s="72"/>
      <c r="C72" s="128"/>
      <c r="D72" s="64"/>
      <c r="E72" s="112"/>
    </row>
    <row r="73" spans="1:5" x14ac:dyDescent="0.25">
      <c r="A73" s="64"/>
      <c r="B73" s="72"/>
      <c r="C73" s="128"/>
      <c r="D73" s="64"/>
      <c r="E73" s="112"/>
    </row>
    <row r="74" spans="1:5" x14ac:dyDescent="0.25">
      <c r="A74" s="64"/>
      <c r="B74" s="72"/>
      <c r="C74" s="128"/>
      <c r="D74" s="64"/>
      <c r="E74" s="112"/>
    </row>
    <row r="75" spans="1:5" x14ac:dyDescent="0.25">
      <c r="A75" s="64"/>
      <c r="B75" s="72"/>
      <c r="C75" s="128"/>
      <c r="D75" s="64"/>
      <c r="E75" s="112"/>
    </row>
    <row r="76" spans="1:5" x14ac:dyDescent="0.25">
      <c r="A76" s="64"/>
      <c r="B76" s="72"/>
      <c r="C76" s="128"/>
      <c r="D76" s="64"/>
      <c r="E76" s="112"/>
    </row>
    <row r="77" spans="1:5" x14ac:dyDescent="0.25">
      <c r="A77" s="64"/>
      <c r="B77" s="72"/>
      <c r="C77" s="128"/>
      <c r="D77" s="64"/>
      <c r="E77" s="112"/>
    </row>
    <row r="78" spans="1:5" x14ac:dyDescent="0.25">
      <c r="A78" s="64"/>
      <c r="B78" s="72"/>
      <c r="C78" s="128"/>
      <c r="D78" s="64"/>
      <c r="E78" s="112"/>
    </row>
    <row r="79" spans="1:5" x14ac:dyDescent="0.25">
      <c r="A79" s="64"/>
      <c r="B79" s="72"/>
      <c r="C79" s="128"/>
      <c r="D79" s="64"/>
      <c r="E79" s="112"/>
    </row>
    <row r="80" spans="1:5" x14ac:dyDescent="0.25">
      <c r="A80" s="64"/>
      <c r="B80" s="72"/>
      <c r="C80" s="128"/>
      <c r="D80" s="64"/>
      <c r="E80" s="112"/>
    </row>
    <row r="81" spans="1:5" x14ac:dyDescent="0.25">
      <c r="A81" s="64"/>
      <c r="B81" s="72"/>
      <c r="C81" s="128"/>
      <c r="D81" s="64"/>
      <c r="E81" s="112"/>
    </row>
    <row r="82" spans="1:5" x14ac:dyDescent="0.25">
      <c r="A82" s="64"/>
      <c r="B82" s="72"/>
      <c r="C82" s="128"/>
      <c r="D82" s="64"/>
      <c r="E82" s="112"/>
    </row>
    <row r="83" spans="1:5" x14ac:dyDescent="0.25">
      <c r="A83" s="64"/>
      <c r="B83" s="72"/>
      <c r="C83" s="128"/>
      <c r="D83" s="64"/>
      <c r="E83" s="112"/>
    </row>
    <row r="84" spans="1:5" x14ac:dyDescent="0.25">
      <c r="A84" s="64"/>
      <c r="B84" s="72"/>
      <c r="C84" s="128"/>
      <c r="D84" s="64"/>
      <c r="E84" s="112"/>
    </row>
    <row r="85" spans="1:5" x14ac:dyDescent="0.25">
      <c r="A85" s="64"/>
      <c r="B85" s="72"/>
      <c r="C85" s="128"/>
      <c r="D85" s="64"/>
      <c r="E85" s="112"/>
    </row>
    <row r="86" spans="1:5" x14ac:dyDescent="0.25">
      <c r="A86" s="64"/>
      <c r="B86" s="72"/>
      <c r="C86" s="128"/>
      <c r="D86" s="64"/>
      <c r="E86" s="112"/>
    </row>
    <row r="87" spans="1:5" x14ac:dyDescent="0.25">
      <c r="A87" s="64"/>
      <c r="B87" s="72"/>
      <c r="C87" s="128"/>
      <c r="D87" s="64"/>
      <c r="E87" s="112"/>
    </row>
    <row r="88" spans="1:5" x14ac:dyDescent="0.25">
      <c r="A88" s="64"/>
      <c r="B88" s="72"/>
      <c r="C88" s="128"/>
      <c r="D88" s="64"/>
      <c r="E88" s="112"/>
    </row>
    <row r="89" spans="1:5" x14ac:dyDescent="0.25">
      <c r="A89" s="64"/>
      <c r="B89" s="72"/>
      <c r="C89" s="128"/>
      <c r="D89" s="64"/>
      <c r="E89" s="112"/>
    </row>
    <row r="90" spans="1:5" x14ac:dyDescent="0.25">
      <c r="A90" s="64"/>
      <c r="B90" s="72"/>
      <c r="C90" s="128"/>
      <c r="D90" s="64"/>
      <c r="E90" s="112"/>
    </row>
    <row r="91" spans="1:5" x14ac:dyDescent="0.25">
      <c r="A91" s="64"/>
      <c r="B91" s="72"/>
      <c r="C91" s="128"/>
      <c r="D91" s="64"/>
      <c r="E91" s="112"/>
    </row>
    <row r="92" spans="1:5" x14ac:dyDescent="0.25">
      <c r="A92" s="64"/>
      <c r="B92" s="72"/>
      <c r="C92" s="128"/>
      <c r="D92" s="64"/>
      <c r="E92" s="112"/>
    </row>
    <row r="93" spans="1:5" x14ac:dyDescent="0.25">
      <c r="A93" s="64"/>
      <c r="B93" s="72"/>
      <c r="C93" s="128"/>
      <c r="D93" s="64"/>
      <c r="E93" s="112"/>
    </row>
    <row r="94" spans="1:5" x14ac:dyDescent="0.25">
      <c r="A94" s="64"/>
      <c r="B94" s="72"/>
      <c r="C94" s="128"/>
      <c r="D94" s="64"/>
      <c r="E94" s="112"/>
    </row>
    <row r="95" spans="1:5" x14ac:dyDescent="0.25">
      <c r="A95" s="64"/>
      <c r="B95" s="72"/>
      <c r="C95" s="128"/>
      <c r="D95" s="64"/>
      <c r="E95" s="112"/>
    </row>
    <row r="96" spans="1:5" x14ac:dyDescent="0.25">
      <c r="A96" s="64"/>
      <c r="B96" s="72"/>
      <c r="C96" s="128"/>
      <c r="D96" s="64"/>
      <c r="E96" s="112"/>
    </row>
    <row r="97" spans="1:5" x14ac:dyDescent="0.25">
      <c r="A97" s="64"/>
      <c r="B97" s="72"/>
      <c r="C97" s="128"/>
      <c r="D97" s="64"/>
      <c r="E97" s="112"/>
    </row>
    <row r="98" spans="1:5" x14ac:dyDescent="0.25">
      <c r="A98" s="64"/>
      <c r="B98" s="72"/>
      <c r="C98" s="128"/>
      <c r="D98" s="64"/>
      <c r="E98" s="112"/>
    </row>
  </sheetData>
  <mergeCells count="1">
    <mergeCell ref="B3:E3"/>
  </mergeCells>
  <printOptions horizontalCentered="1"/>
  <pageMargins left="0.43307086614173229" right="0.43307086614173229" top="0.47244094488188981" bottom="0.51181102362204722" header="0.31496062992125984" footer="0.31496062992125984"/>
  <pageSetup paperSize="9" scale="79" orientation="landscape" r:id="rId1"/>
  <headerFooter>
    <oddHeader>&amp;L&amp;A&amp;R&amp;P/&amp;N</oddHeader>
    <oddFooter>&amp;R&amp;D&amp;T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15</vt:i4>
      </vt:variant>
      <vt:variant>
        <vt:lpstr>Plages nommées</vt:lpstr>
      </vt:variant>
      <vt:variant>
        <vt:i4>2</vt:i4>
      </vt:variant>
    </vt:vector>
  </HeadingPairs>
  <TitlesOfParts>
    <vt:vector size="17" baseType="lpstr">
      <vt:lpstr>BPU</vt:lpstr>
      <vt:lpstr>Devis n° 1</vt:lpstr>
      <vt:lpstr>Devis n° 2</vt:lpstr>
      <vt:lpstr>Devis n° 3</vt:lpstr>
      <vt:lpstr>Devis n° 4</vt:lpstr>
      <vt:lpstr>Devis n° 5</vt:lpstr>
      <vt:lpstr>Devis n° 6</vt:lpstr>
      <vt:lpstr>Devis n°7</vt:lpstr>
      <vt:lpstr>Devis n° 8</vt:lpstr>
      <vt:lpstr>Retirage devis n°9</vt:lpstr>
      <vt:lpstr>Retirage devis n°10</vt:lpstr>
      <vt:lpstr>Retirage devis n°11</vt:lpstr>
      <vt:lpstr>retirage devis n° 12</vt:lpstr>
      <vt:lpstr>Devis n° 13</vt:lpstr>
      <vt:lpstr>Récapitulatif devis</vt:lpstr>
      <vt:lpstr>'Récapitulatif devis'!_Toc75442216</vt:lpstr>
      <vt:lpstr>BPU!Impression_des_titres</vt:lpstr>
    </vt:vector>
  </TitlesOfParts>
  <Company>Le Sénat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sbonnet</dc:creator>
  <cp:lastModifiedBy>Jean-Pierre ROMAN</cp:lastModifiedBy>
  <cp:lastPrinted>2025-06-23T16:46:36Z</cp:lastPrinted>
  <dcterms:created xsi:type="dcterms:W3CDTF">2021-04-12T13:47:11Z</dcterms:created>
  <dcterms:modified xsi:type="dcterms:W3CDTF">2025-07-17T16:37:13Z</dcterms:modified>
</cp:coreProperties>
</file>